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JECUCION PRESUP ENERO " sheetId="1" r:id="rId5"/>
    <sheet state="visible" name="DETALLE DE EJECUCION POR MES" sheetId="2" r:id="rId6"/>
    <sheet state="visible" name="GASTOS MES DE ENERO" sheetId="3" r:id="rId7"/>
    <sheet state="visible" name="Hoja1" sheetId="4" r:id="rId8"/>
  </sheets>
  <definedNames/>
  <calcPr/>
</workbook>
</file>

<file path=xl/sharedStrings.xml><?xml version="1.0" encoding="utf-8"?>
<sst xmlns="http://schemas.openxmlformats.org/spreadsheetml/2006/main" count="980" uniqueCount="418">
  <si>
    <t xml:space="preserve">DETALLE DEL GASTO,  EJECUCION PRESUPUESTARIA </t>
  </si>
  <si>
    <t>DEFENSORIA DE LOS HABITANTES</t>
  </si>
  <si>
    <t>CARGOS POR MES PROGRAMA 808 DEFENSORIA DE LOS HABITANTES-2026</t>
  </si>
  <si>
    <t>AL 31 DE ENERO DEL 2026</t>
  </si>
  <si>
    <t xml:space="preserve"> </t>
  </si>
  <si>
    <t>MES DE ENERO 2026</t>
  </si>
  <si>
    <t>DEFENSORIA DE LOS HABITANTES DE LA REPUBLICA</t>
  </si>
  <si>
    <t xml:space="preserve">  </t>
  </si>
  <si>
    <t xml:space="preserve">PAGOS REALIZADOS </t>
  </si>
  <si>
    <t xml:space="preserve">GRUPO </t>
  </si>
  <si>
    <t xml:space="preserve">SUB PARTIDA DE GASTOS </t>
  </si>
  <si>
    <t>CUENTA PRESUPUESTARIA</t>
  </si>
  <si>
    <t>Gasto Objeto</t>
  </si>
  <si>
    <t>PRESUP. REAL</t>
  </si>
  <si>
    <t>PRESUPUESTO ACTUAL</t>
  </si>
  <si>
    <t>ENERO</t>
  </si>
  <si>
    <t>DECRETO  H-003 MARZO</t>
  </si>
  <si>
    <t>FEBRERO</t>
  </si>
  <si>
    <t>DECRETO H-005 JUNIO</t>
  </si>
  <si>
    <t>MARZO</t>
  </si>
  <si>
    <t>DECRETO H-006 SETIEMBRE</t>
  </si>
  <si>
    <t>ABRIL</t>
  </si>
  <si>
    <t>PRESUPUESTO REAL</t>
  </si>
  <si>
    <t>MAYO</t>
  </si>
  <si>
    <t>Solicitado</t>
  </si>
  <si>
    <t>JUNIO</t>
  </si>
  <si>
    <t>Comprometido</t>
  </si>
  <si>
    <t>JULIO</t>
  </si>
  <si>
    <t>PAGADO</t>
  </si>
  <si>
    <t>AGOSTO</t>
  </si>
  <si>
    <t>Disponible Acumulado</t>
  </si>
  <si>
    <t>% EJECUCIÓN</t>
  </si>
  <si>
    <t>SEPTIEMBRE</t>
  </si>
  <si>
    <t>OCTUBRE</t>
  </si>
  <si>
    <t>137 CTA #TRANF.CTES</t>
  </si>
  <si>
    <t>NOVIEMBRE</t>
  </si>
  <si>
    <t>DICIEMBRE</t>
  </si>
  <si>
    <t>PRESUPUESTO ORDINARIO</t>
  </si>
  <si>
    <t>UNION DE TRABAJADORES AGROINDUSTRIALES DEL CANTON DE PEREZ ZELEDON</t>
  </si>
  <si>
    <t>Alquiler Local Ofic.Reg.P.Z. DICIEMBRE 2025 Fact.Gob.377-2025  OP.25036/SP.200100 Reg.103-808-10101</t>
  </si>
  <si>
    <t>00</t>
  </si>
  <si>
    <t>REMUNERACIONES</t>
  </si>
  <si>
    <t xml:space="preserve">REMUNERACION  </t>
  </si>
  <si>
    <t>MEI R L J LIBERIA S. A.</t>
  </si>
  <si>
    <t>Alquiler Local Ofic.Reg.Liberia Fact.Gob.378-2025 DICIEMBRE 2025 OP.25035/SP.200100 Reg.103-808-10101</t>
  </si>
  <si>
    <t>SUELDOS PARA CARGOS FIJOS</t>
  </si>
  <si>
    <t>YANCI ANABELLA FALLAS CARAZO</t>
  </si>
  <si>
    <t>Alquiler Local Ofic.Reg.Limón DICIEMBRE 2025 Fact.Gob.398-2025 OP.25056/ SP.200164  Reg.103-808-10101</t>
  </si>
  <si>
    <t>VMA SEGURIDAD UNO, S.A.</t>
  </si>
  <si>
    <t xml:space="preserve">SICOP Servicio de seguridad y vigilancia en las instalaciones en Oficinas Centrales de la Defensoría de los Habitantes durante el mes de DICIEMBRE 2025  Contrato.045049 SP.200099 Reg.103-808-10406 </t>
  </si>
  <si>
    <t>138 CTA #TRANF.CTES</t>
  </si>
  <si>
    <t>DORIS PETERS &amp; ASOCIADOS</t>
  </si>
  <si>
    <t>SICOP Proceso para la contratación del Jefe del Departamento de Recursos Humanos  Contrato.043068 SP.200109 Reg.103-808-10404</t>
  </si>
  <si>
    <t>VMA MANAGEMENT FACILITIES, S.A.</t>
  </si>
  <si>
    <t xml:space="preserve">SICOP Servicio Limpieza OCTUBRE 2025 SEDE LIBERIA Contrato.045011 SP.200004 Reg.103-808-10406 </t>
  </si>
  <si>
    <t xml:space="preserve">SICOP Servicio Limpieza OCTUBRE 2025 OFICINAS CENTRALES CONSERJE ADICIONAL Contrato.045019 SP.200045 Reg.103-808-10406      </t>
  </si>
  <si>
    <t>001</t>
  </si>
  <si>
    <t xml:space="preserve">SICOP Servicio Limpieza OCTUBRE 2025 SEDE SAN CARLOS Contrato.045015/  SP.200004 Reg.103-808-10406 </t>
  </si>
  <si>
    <t xml:space="preserve">REMUNERACIONES BASICAS </t>
  </si>
  <si>
    <t xml:space="preserve">SICOP Servicio Limpieza OCTUBRE 2025 SEDE PACIFICO CENTRAL Contrato.045012    SP.200004 Reg.103-808-10406 </t>
  </si>
  <si>
    <t xml:space="preserve">SICOP Servicio Limpieza OCTUBRE 2025 SEDE LIMON Contrato.045013 SP.200004 Reg.103-808-10406 </t>
  </si>
  <si>
    <t>SUPLENCIAS</t>
  </si>
  <si>
    <t xml:space="preserve">SICOP Servicio Limpieza NOVIEMBRE 2025 SEDE LIBERIA Contrato.045011 SP.200004 Reg.103-808-10406 </t>
  </si>
  <si>
    <t xml:space="preserve">SICOP Servicio Limpieza NOVIEMBRE 2025 SEDE SAN CARLOS Contrato.045015/  SP.200004 Reg.103-808-10406 </t>
  </si>
  <si>
    <t xml:space="preserve">SICOP Servicio Limpieza NOVIEMBRE 2025 SEDE PACIFICO CENTRAL Contrato.045012    SP.200004 Reg.103-808-10406 </t>
  </si>
  <si>
    <t xml:space="preserve">SICOP Servicio Limpieza NOVIEMBRE 2025 SEDE LIMON Contrato.045013 SP.200004 Reg.103-808-10406 </t>
  </si>
  <si>
    <t>139 CTA #TRANF.CTES</t>
  </si>
  <si>
    <t>SERVICIOS ESPECIALES</t>
  </si>
  <si>
    <t>MARIA  CECILIA SANCHO VILLALTA</t>
  </si>
  <si>
    <t xml:space="preserve">SICOP Alquiler del local de la Regional de Puntarenas, del 18-07-2025 al 17-08-2025 Contrato 045043 SP.200085 Reg.103-808-10101 </t>
  </si>
  <si>
    <t>TIEMPO EXTRAORDINARIO</t>
  </si>
  <si>
    <t xml:space="preserve">SICOP Alquiler del local de la Regional de Puntarenas, del 18-11-2025 al 17-12-2025 Contrato 045043-025057 SP.200085-200165 Reg.103-808-10101 </t>
  </si>
  <si>
    <t>INST. COSTARRICENSE DE ELECTRICIDAD</t>
  </si>
  <si>
    <t xml:space="preserve">Serv.Tels PAGO NOVIEMBRE 2025 Fact.Gob.367-2025 OP.025059/ SP.200167  Reg.103-808-10204 </t>
  </si>
  <si>
    <t>002</t>
  </si>
  <si>
    <t>REMUNERACIONES EVENTUALES</t>
  </si>
  <si>
    <t>RETRIBUCION POR AÑOS SERVIDOS</t>
  </si>
  <si>
    <t>WISOMTI, S.A.</t>
  </si>
  <si>
    <t>SICOP Confección de rotulo Contrato.045075 SP.200078 Reg.103-808-10301</t>
  </si>
  <si>
    <t>HERMES SOLUCIONES DE INTERNET, S.A.</t>
  </si>
  <si>
    <t>SICOP Servicio de renovación del servicio de procedimientos de datos en el CMS Hermes Web Site de hospedaje para el sitio web de la DHR Contrato043087/SP.200094  Reg.103-808-10405</t>
  </si>
  <si>
    <t>SERVICIOS NITIDOS PROFESIONALES (SNP) S A</t>
  </si>
  <si>
    <t xml:space="preserve">SICOP Reajuste de precios por el servicio Limpieza  de los meses de enero 2021 a diciembre 2021 y de enero 2022 al 17 mayo del 2022 Contrato.045079/SP.200156 Reg.103-808-10406 </t>
  </si>
  <si>
    <t>RECARGO DE FUNCIONES</t>
  </si>
  <si>
    <t>FUMIGADORA COROIN DE COSTA RICA, S.A.</t>
  </si>
  <si>
    <t>RESTRICCION AL EJERCICIO LIBERAL  DE L A PROFESION</t>
  </si>
  <si>
    <t>SICOP Serv. Fumigación en Sede Central CONTRATO.045068/SP.200138 Reg.103-808-10499</t>
  </si>
  <si>
    <t>SICOP Serv. Fumigación en Sedes Regionales CONTRATO.045068/SP.200138 Reg.103-808-10499</t>
  </si>
  <si>
    <t>ELIZABETH GOMEZ VALVERDE</t>
  </si>
  <si>
    <t>DISPONIBILIDAD LABORAL</t>
  </si>
  <si>
    <t>SICOP Botellas plasticas reutilizables Contrato.043117/  SP.200162 Reg.103-808-10702</t>
  </si>
  <si>
    <t>SOPORTE CRITICO S. A.</t>
  </si>
  <si>
    <t xml:space="preserve">SICOP Serv. Mantenimiento Preventivo del Sistema de  Aire Acondicionado MAYO-JUNIO-JULIO 2025 CONTRATO.045013/SP.200032 Reg.103-808-10807 </t>
  </si>
  <si>
    <t>.</t>
  </si>
  <si>
    <t>003</t>
  </si>
  <si>
    <t>INCENTIVOS SALARIALES</t>
  </si>
  <si>
    <t xml:space="preserve">SICOP Serv. Mantenimiento Preventivo del Sistema de  Aire Acondicionado AGOSTO-SETIEMBRE-OCTUBRE 2025 CONTRATO.045013/SP.200032 Reg.103-808-10807 </t>
  </si>
  <si>
    <t xml:space="preserve">SICOP Serv. Mantenimiento Preventivo del Sistema de  Aire Acondicionado NOVIEMBRE-DICIEMBRE 2025 ENERO 2026 CONTRATO.045013/SP.200032 Reg.103-808-10807 </t>
  </si>
  <si>
    <t>DECIMO TERCER MES</t>
  </si>
  <si>
    <t>JIMENEZ Y TANZI S A</t>
  </si>
  <si>
    <t>SICOP Compra protector de picos Contrato 043094/SP.200129  Reg.103-808-20304</t>
  </si>
  <si>
    <t>SICOP Compra de teclado Contrato 0430110/SP.200129 Reg.103-808-20304</t>
  </si>
  <si>
    <t>SICOP Compra de boligrafos azules y negros y una tijeraContrato 043093/SP.200136  Reg.103-808-29901</t>
  </si>
  <si>
    <t>SICOP Compra de Agendas 2026 Contrato 043092/SP.200132  Reg.103-808-29903</t>
  </si>
  <si>
    <t>SALARIO ESCOLAR</t>
  </si>
  <si>
    <t>WAGNER GERARDO QUESADA CORRALES</t>
  </si>
  <si>
    <t>SICOP Compra de Aires Acondicionados  Contrato 043085/SP.200115  Reg.103-808-50104</t>
  </si>
  <si>
    <t>CORPORACION RAMIST SRL</t>
  </si>
  <si>
    <t>SICOP VENTILADORES TIPO TORRE 043104/SP.200144 Reg.103-808-50104</t>
  </si>
  <si>
    <t>DISTRIBUIDORA COMERCIAL TRIPLE A, S.A.</t>
  </si>
  <si>
    <t>SICOP VENTILADORES  DE PARED Contrato 043103/SP.200144 Reg.103-808-50104</t>
  </si>
  <si>
    <t>EQUIPO Y SUMINISTROS KEIMA E S K, S.A.</t>
  </si>
  <si>
    <t>OTROS INCENTIVOS SALARIALES</t>
  </si>
  <si>
    <t>SICOP 1-CAMILLA DE EXPLORACIÓN GINECOLOGICA OC.043115-SP.200142 Reg.103-808-50106</t>
  </si>
  <si>
    <t>140 CTA #TRANF.CTES</t>
  </si>
  <si>
    <t>GRUPO EMPRESARIAL OROSOL S. A.</t>
  </si>
  <si>
    <t xml:space="preserve">Serv.Parqueo DH-35 de Sede Reg.Limón DEL 15/11/2025 AL 15/12/2025 Contrato.45056/ SP.200118 Reg.103-808-10101 </t>
  </si>
  <si>
    <t>ASESORÍA ÓPTICA EN SEGURIDAD INDUSTRIAL</t>
  </si>
  <si>
    <t xml:space="preserve">SICOP Serv.Mant. Revisión y recarga de extintores en general  Contrato045078/SP.200025 Reg.103-808-10406 </t>
  </si>
  <si>
    <t>CENTRO POLARIZADO TRES G DE SAN JOSE, S.A.</t>
  </si>
  <si>
    <t>SICOP Servicio de instalación de polarizado Contrato 43108/SP.200135  Reg.103-808-10499</t>
  </si>
  <si>
    <t>CONTRIBUCION PATRONAL AL SEGURO DE SALUD DE LA C.C.S.S. 9.25%</t>
  </si>
  <si>
    <t>004</t>
  </si>
  <si>
    <t>MANEJO PROFESIONAL DE DESECHO S. A.</t>
  </si>
  <si>
    <t>CONTRIBUCIONES PATRONALES AL DESARROLLO Y LA SEGURIDAD SOCIAL</t>
  </si>
  <si>
    <t>SICOP Serv.Prof. Recolección, Tratamiento y Disposición Final Residuos Biopeligrosos DICIEMBRE 2025 Contrato No.043004/ SP200073 Reg.103-808-10499</t>
  </si>
  <si>
    <t>ACG ARISOL CONSULTING GROUP SOCIEDAD ANONIMA</t>
  </si>
  <si>
    <t>SICOP Capacitación  a 2 funcionarios de la DHR los días 3-10 y 17 de diciembre del 2025 Contrato.045073/  SP.200134 Reg.103-808-10701</t>
  </si>
  <si>
    <t>REPSELL INTERNACIONAL S. A.</t>
  </si>
  <si>
    <t>SICOP Reconocimiento para la entrega del ITSP 2025  Contrato043090/ SP.200137 Reg.103-808-10702</t>
  </si>
  <si>
    <t>CONTRIBUCION PATRONAL AL BANCO POPULAR Y DE DESARROLLO COMUNAL .05%</t>
  </si>
  <si>
    <t>CONTRIBUCION PATRONAL AL INST. MIXTO DE AYUDA SOCIAL</t>
  </si>
  <si>
    <t>INGENIERIA Y TECNOLOGÍA APLICADA, S.A.</t>
  </si>
  <si>
    <t>SICOP Mantenimiento estandar completo de transformador pedestral Contrato045069 Reg.103-808-10804</t>
  </si>
  <si>
    <t>SICOP Serv.Mant. Preventivo del sistema de supresión de incendios Contrato043078/SP.200083 Reg.103-808-10804</t>
  </si>
  <si>
    <t>GRUPO COMERCIAL TECTRONIC, S.A.</t>
  </si>
  <si>
    <t>SICOP Mantenimiento correctivo profundo del aire acondicionado  Contrato043039/SP.200078  Reg.103-808-10807</t>
  </si>
  <si>
    <t>CONTRIB. PATR. AL SEGURO DE PENSIONES DE LA C.C.S.S. 5.08%</t>
  </si>
  <si>
    <t>ERIKA RODRIGUEZ VEGA</t>
  </si>
  <si>
    <t>SICOP LIDOCAINA SIN PRESERVANTES Contrato043122/SP.200041 Reg.103-808-20102</t>
  </si>
  <si>
    <t>005</t>
  </si>
  <si>
    <t>DISTRIBUIDORA ALTERNATIVA, S.A.</t>
  </si>
  <si>
    <t>CONTRIBUCION PATRON. FOND. DE PENSIONES Y OTROS FONDOS DE CAPITAL</t>
  </si>
  <si>
    <t xml:space="preserve">SICOP Compra medicamentos consultorio médico Contrato043019/SP.200041 Reg.103-808-20102 </t>
  </si>
  <si>
    <t>SICOP Mascarillas, equipo de sutura y especulo vaginal esteril Contrato043121/SP.200161 Reg.103-808-29902</t>
  </si>
  <si>
    <t>SICOP Compra gasa esteril y curita largas Contrato 043123/SP.200161 Reg.103-808-29902</t>
  </si>
  <si>
    <t>APORTE PATR. REGIMEN OBLIG. DE PENSIONES COMPLEMENTARIAS 3%</t>
  </si>
  <si>
    <t>BIOSAFETY HEALTH SOLUTIONS SOCIEDAD ANONIMA</t>
  </si>
  <si>
    <t>SICOP Medicamentos para el consultorío médico. CONTRATO No.043072/SP.200105 Reg.103-808-29902</t>
  </si>
  <si>
    <t>AFALPI MEDICA, S.A.</t>
  </si>
  <si>
    <t>SICOP Cono PVC Dde 18", orejera y tesa cinta para marcaje  Contrato043101/SP.200036 Reg.103-808-29906</t>
  </si>
  <si>
    <t>ASOCIACION CRUZ ROJA COSTARRICENSE</t>
  </si>
  <si>
    <t xml:space="preserve">SICOP Compra mascarillas portátil y esfignomanometro digital Contrato.043114    SP.200142 Reg.103-808-50106 </t>
  </si>
  <si>
    <t>APORTE PATRONAL DE FONDO DE CAPITALIZACION LABORAL 1.5%</t>
  </si>
  <si>
    <t>ALFA MEDICA, S.A.</t>
  </si>
  <si>
    <t>SICOP Lampara de examen general y glucometro  CONTRATO. 043113/SP.200141 Reg.103-808-50106</t>
  </si>
  <si>
    <t>CONTRIB. PATR. AL SEGURO DE PENSIONES DE LA C.C.S.S. 5.42%</t>
  </si>
  <si>
    <t>INFORMATION TECNOLOGY QUEST SOLUTIONS I.T.Q.S. SOCIEDAD ANONIMA</t>
  </si>
  <si>
    <t>SICOP 6- LICENCIAS AZURE  Contrato 043109/SP.200122 Reg.103-808-59903</t>
  </si>
  <si>
    <t>INTERHAND S. A.</t>
  </si>
  <si>
    <t xml:space="preserve">SICOP Licencias Team Viewer Contrato 045080/SP.200121 Reg.103-808-59903 </t>
  </si>
  <si>
    <t>141 CTA #TRANF.CTES</t>
  </si>
  <si>
    <t>DEFENSORÍA DE LOS HABITANTES DE LA REPÚBLICA</t>
  </si>
  <si>
    <t>Reintegro Fdo.Trabajo-2025 DHR  Res.100076 Reg.103-808-10303</t>
  </si>
  <si>
    <t>Reintegro Fdo.Trabajo-2025 DHR  Res.100012 Reg.103-808-10304</t>
  </si>
  <si>
    <t>CONTRIB. PATR. OTROS FDOS ADMINIST. POR ENTES PRIVADOS  ASOFUNDE 5%</t>
  </si>
  <si>
    <t>Reintegro Fdo.Trabajo-2025 DHR  Res.100046 Reg.103-808-10306</t>
  </si>
  <si>
    <t>Reintegro Fdo.Trabajo-2025 DHR  Res.100086 Reg.103-808-10406</t>
  </si>
  <si>
    <t>Reintegro Fdo.Trabajo-2025 DHR  Res.100058 Reg.103-808-10499</t>
  </si>
  <si>
    <t>TOTAL REMUNERACIONES</t>
  </si>
  <si>
    <t>099</t>
  </si>
  <si>
    <t>Reintegro Fdo.Trabajo-2025 DHR  Res. 100064 Reg.103-808-10501</t>
  </si>
  <si>
    <t>REMUNERACIONES DIVERSAS</t>
  </si>
  <si>
    <t>Reintegro Fdo.Trabajo-2025 DHR  Res. 100060 Reg.103-808-10502</t>
  </si>
  <si>
    <t>GASTOS DE REPRESENTACION PERSONAL</t>
  </si>
  <si>
    <t>Reintegro Fdo.Trabajo-2025 DHR  Res. 100078 Reg.103-808-10702</t>
  </si>
  <si>
    <t>Reintegro Fdo.Trabajo-2025 DHR Res.100083 Reg.103-808-20104</t>
  </si>
  <si>
    <t>Reintegro Fdo.Trabajo-2025 DHR Res.100090-100049 Reg.103-808-20199</t>
  </si>
  <si>
    <t>01</t>
  </si>
  <si>
    <t xml:space="preserve">SERVICIOS                </t>
  </si>
  <si>
    <t>Reintegro Fdo.Trabajo-2025 DHR  Res. 100079 Reg.103-808-20203</t>
  </si>
  <si>
    <t>Reintegro Fdo.Trabajo-2025 DHR  Res. 100022 Reg.103-808-20301</t>
  </si>
  <si>
    <t>ALQUILERES</t>
  </si>
  <si>
    <t>Reintegro Fdo.Trabajo-2025 DHR  Res. 100053 Reg.103-808-20304</t>
  </si>
  <si>
    <t>ALQUILERES DE EDIFICIOS, LOCALES, Y TERRENOS</t>
  </si>
  <si>
    <t>Reintegro Fdo.Trabajo-2025 DHR  Res. 1000080 Reg.103-808-20306</t>
  </si>
  <si>
    <t>Reintegro Fdo.Trabajo-2025 DHR  Res.100026 Reg.103-808-29901</t>
  </si>
  <si>
    <t>ALQUILERES DE MAQUINARIA, EQUIPO Y MOBILIARIO</t>
  </si>
  <si>
    <t>Reintegro Fdo.Trabajo-2025 DHR  Res.100075 Reg.103-808-29903</t>
  </si>
  <si>
    <t>ALQUILER DE EQUIPO DE COMPUTO</t>
  </si>
  <si>
    <t>Reintegro Fdo.Trabajo-2025 DHR  Res.100081 Reg.103-808-29906</t>
  </si>
  <si>
    <t>SERVICIOS</t>
  </si>
  <si>
    <t>Reintegro Fdo.Trabajo-2025 DHR  Res.100071 Reg.103-808-29999</t>
  </si>
  <si>
    <t>Alquileres de edificios y locales</t>
  </si>
  <si>
    <t>ALQUILER Y DERECHOS PARA TELECOMUNICACIONES</t>
  </si>
  <si>
    <t>OTROS ALQUILERES</t>
  </si>
  <si>
    <t>Reintegro Fdo.Trabajo-2025 DHR  Res.100038-100082 Reg.103-808-50103</t>
  </si>
  <si>
    <t>Reintegro Fdo.Trabajo-2025 DHR  Res.100072 Reg.103-808-59903</t>
  </si>
  <si>
    <t>Reintegro Fdo.Trabajo-2025 DHR  Res.100084 Reg.103-808-10299</t>
  </si>
  <si>
    <t>SERVICIOS BASICOS</t>
  </si>
  <si>
    <t>Reintegro Fdo.Trabajo-2025 DHR  Res. 100087 Reg.103-808-20203</t>
  </si>
  <si>
    <t>Servicios de agua y alcantarillado</t>
  </si>
  <si>
    <t>142 CTA #TRANF.CTES</t>
  </si>
  <si>
    <t>TECNOVA SOLUCIONES, S.A.</t>
  </si>
  <si>
    <t>SERVICIO DE AGUA Y ALCANTARILLADO</t>
  </si>
  <si>
    <t>SICOP 2-SERVER HPE DL360 Contrato.043106/SP.200157 Reg.103-808-50105</t>
  </si>
  <si>
    <t>143 CTA #TRANF.CTES</t>
  </si>
  <si>
    <t>MINISTERIO DE HACIENDA</t>
  </si>
  <si>
    <t>PAGO RENTA VIA SINPE DEL MES DE DICIEMBRE 2025</t>
  </si>
  <si>
    <t>144 CTA #TRANF.CTES</t>
  </si>
  <si>
    <t>COMTEL INGENIERIA, S.A.</t>
  </si>
  <si>
    <t xml:space="preserve">SICOP Suministro, instalación y puesto en marcha de equipo Aire Acondicionado Stulz  OC.043051/SP.200048 Reg.103-808-50104  </t>
  </si>
  <si>
    <t>SERVICIO DE ENERGIA ELECTRICA</t>
  </si>
  <si>
    <t>1 CTA #TRANF.CTES</t>
  </si>
  <si>
    <t>Servicios de energía eléctrica</t>
  </si>
  <si>
    <t>CAJA COSTARRICENSE DE SEGURO SOCIAL</t>
  </si>
  <si>
    <t>APORTE PATRONAL BANCO POPULAR SALARIOS DICIEMBRE 2025</t>
  </si>
  <si>
    <t>CONTRIBUCION PATRONAL SEGURO PENSIONES SALARIOS DICIEMBRE 2025</t>
  </si>
  <si>
    <t>SERVICIO DE CORREO</t>
  </si>
  <si>
    <t>CONTRIBUCION  PATRONAL SEGURO DE SALUD SALARIOS DICIEMBRE 2025</t>
  </si>
  <si>
    <t>Servicios de Correo</t>
  </si>
  <si>
    <t>SERVICIO DE TELECOMUNICACIONES</t>
  </si>
  <si>
    <t>APORTE PATRONAL REGIMEN OBLIGACIONES PENSIONES SALARIOS DICIEMBRE 2025</t>
  </si>
  <si>
    <t>APORTE PATRONAL FONDO DE CAPITALIZACION LABORAL SALARIOS DICIEMBRE 2025</t>
  </si>
  <si>
    <t>2 CTA #TRANF.CTES</t>
  </si>
  <si>
    <t>COMPAÑÍA NACIONAL DE FUERZA Y LUZ, S.A.</t>
  </si>
  <si>
    <t xml:space="preserve">Serv. Electricidad Oficina Centrales ENERO 2026, Fact. Gob. 007-2026 OP.26012/ SP.200011 Reg.102-808-10202 </t>
  </si>
  <si>
    <t>Servicios de telecomunicaciones</t>
  </si>
  <si>
    <t xml:space="preserve">Serv.Electricidad Ofic.Reg.PEREZ ZELEDON Mes: DICIEMBRE 2025 Fact.Gob.-008-2026  OP.25039/ SP.200101  Reg.103-808-10202 </t>
  </si>
  <si>
    <t>OTROS SERVICIOS BASICOS</t>
  </si>
  <si>
    <t>3 CTA #TRANF.CTES</t>
  </si>
  <si>
    <t>Serv.Electricidad Ofic.Reg.PUNTARENAS Y LIMÓN REG. 103-808-10202</t>
  </si>
  <si>
    <t>Otros servicios básicos</t>
  </si>
  <si>
    <t>SERVICIOS COMERCIALES Y FINANCIEROS</t>
  </si>
  <si>
    <t>INFORMACION</t>
  </si>
  <si>
    <t>Información</t>
  </si>
  <si>
    <t>PUBLICIDAD Y PROPAGANDA</t>
  </si>
  <si>
    <t>Impresión y encuadernación</t>
  </si>
  <si>
    <t>IMPRESIÓN, ENCUADERNACION, Y OTROS</t>
  </si>
  <si>
    <t>TRANSPORTE DE BIENES</t>
  </si>
  <si>
    <t>Transporte de  bienes</t>
  </si>
  <si>
    <t>COMISIONES Y GASTOS POR SERVICIOS</t>
  </si>
  <si>
    <t>Comisiones y gastos por servicios financieros y comerciales</t>
  </si>
  <si>
    <t>SERVICIO DE TRANSFERENCIA ELECTRONICA DE INFORMACION</t>
  </si>
  <si>
    <t>Servicios en Ciencias de la Salud</t>
  </si>
  <si>
    <t>SERVICIO DE GESTION Y APOYO</t>
  </si>
  <si>
    <t>Servcios en Ciencias Económicas y Sociales</t>
  </si>
  <si>
    <t>SERVICIOS MEDICOS Y DE LABORATORIO</t>
  </si>
  <si>
    <t>SERVICIOS JURIDICOS</t>
  </si>
  <si>
    <t>Servicios Informaticos</t>
  </si>
  <si>
    <t>SERVICIOS DE INGENIERIA</t>
  </si>
  <si>
    <t>SERVICIOS EN CIENCIAS ECONOMICAS Y SOCIALES</t>
  </si>
  <si>
    <t>Servicios Generales</t>
  </si>
  <si>
    <t>SERVICIOS DE DESARROLLO DE SISTEMAS INFORMATICOS</t>
  </si>
  <si>
    <t>SERVICIOS GENERALES</t>
  </si>
  <si>
    <t>OTROS SERVICIOS DE GESTION Y APOYO</t>
  </si>
  <si>
    <t>Otros servicios de gestión y apoyo</t>
  </si>
  <si>
    <t>GASTO DE VIAJE Y DE TRANSPORTE</t>
  </si>
  <si>
    <t>TRANSPORTE DENTRO DEL PAIS</t>
  </si>
  <si>
    <t>Transporte dentro del país</t>
  </si>
  <si>
    <t>VIATICOS DENTRO DEL PAIS</t>
  </si>
  <si>
    <t>TRANSPORTE EN EL EXTERIOR</t>
  </si>
  <si>
    <t>Viáticos dentro del país</t>
  </si>
  <si>
    <t>VIATICOS EN EL EXTERIOR</t>
  </si>
  <si>
    <t>Seguros</t>
  </si>
  <si>
    <t>SEGUROS, REASEGUROS Y OTRAS OBLIGACIONES</t>
  </si>
  <si>
    <t>SEGUROS</t>
  </si>
  <si>
    <t>Actividades de capacitación</t>
  </si>
  <si>
    <t>CAPACITACION Y PROTOCOLO</t>
  </si>
  <si>
    <t>ACTIVIDADES DE CAPACITACION</t>
  </si>
  <si>
    <t>Actividades protocolarias y sociales</t>
  </si>
  <si>
    <t>ACTIVIDADES PROTOCOLARIAS Y SOCIALES</t>
  </si>
  <si>
    <t>Mantenimiento de edificios y locales</t>
  </si>
  <si>
    <t>GASTOS DE REPRESENTACION INST.</t>
  </si>
  <si>
    <t>MANTENIMIENTO Y REPARACION</t>
  </si>
  <si>
    <t>MANTENIMIENTO DE EDIFICIOS Y LOCALES</t>
  </si>
  <si>
    <t>MANTENIMIENTO Y REPARACION DE MAQUINARIA Y EQUIPO DE PRODUCCION</t>
  </si>
  <si>
    <t>Mant. Y reparación de maquinaria.</t>
  </si>
  <si>
    <t>MANTENIMIENTO Y REPARACION DE EQUIPO DE TRANSPORTE</t>
  </si>
  <si>
    <t>Mant. Y reparación de equipos de trans.</t>
  </si>
  <si>
    <t xml:space="preserve">MANTENIMIENTO Y REPARACION DE EQUIPO DE COMUNIICACION </t>
  </si>
  <si>
    <t>Mantenimiento y reparación de equipo de comunicación</t>
  </si>
  <si>
    <t>MANTENIMIENTO Y REPARACION DE EQUIPO Y MOBILIARIO DE OFICINA</t>
  </si>
  <si>
    <t>MANT. Y REP. DE EQUIPO DE COMPUTO Y SISTEMAS DE INFORMATICA</t>
  </si>
  <si>
    <t xml:space="preserve">Mantenimiento y reparación de equipo y mobiliario  de oficina </t>
  </si>
  <si>
    <t>MANTENIMIENTO Y REPARACION DE OTROS EQUIPOS</t>
  </si>
  <si>
    <t>Mant. Y rep de equipo de computo</t>
  </si>
  <si>
    <t>IMPUESTOS</t>
  </si>
  <si>
    <t>Mantenimiento y reparación de otros equipos</t>
  </si>
  <si>
    <t>Otros Impuestos</t>
  </si>
  <si>
    <t>OTROS IMPUESTOS</t>
  </si>
  <si>
    <t>Deducibles</t>
  </si>
  <si>
    <t>SERVICIOS DIVERSOS</t>
  </si>
  <si>
    <t>DEDUCIBLES</t>
  </si>
  <si>
    <t>INTERESES MORATORIOS Y MULTAS</t>
  </si>
  <si>
    <t>OTROS SERVICIOS NO ESPECIFICADOS</t>
  </si>
  <si>
    <t>TOTAL SERVICIOS</t>
  </si>
  <si>
    <t>02</t>
  </si>
  <si>
    <t>MATERIALES Y SUMINISTROS</t>
  </si>
  <si>
    <t>PRODUCTOS QUIMICOS Y CONEXOS</t>
  </si>
  <si>
    <t>COMBUSTIBLES Y LUBRICANTES</t>
  </si>
  <si>
    <t>PRODUCTOS FARMACEUTICOS Y MEDICINALES</t>
  </si>
  <si>
    <t xml:space="preserve">MATERIALES Y SUMINISTROS </t>
  </si>
  <si>
    <t>Combustibles y lubricantes</t>
  </si>
  <si>
    <t>TINTAS, PINTURAS Y DILUYENTES</t>
  </si>
  <si>
    <t>OTROS PRODUCTOS QUIMICOS</t>
  </si>
  <si>
    <t>Productos farmacéuticos y medicinales</t>
  </si>
  <si>
    <t>Tintas, pinturas y diluyentes</t>
  </si>
  <si>
    <t>Otros productos quimicos y conexos</t>
  </si>
  <si>
    <t>ALIMENTOS Y PRODUCTOS AGROPECUARIOS</t>
  </si>
  <si>
    <t>PRODUCTOS PECUARIOS Y OTRAS ESPECIES</t>
  </si>
  <si>
    <t>PRODUCTOS AGROFORESTALES</t>
  </si>
  <si>
    <t>Alimentos y bebidas</t>
  </si>
  <si>
    <t>ALIMENTOS Y BEBIDAS</t>
  </si>
  <si>
    <t>Materiales y productos metálicos</t>
  </si>
  <si>
    <t>MAT. Y PROD. DE USO EN LA CONSTRUCCION Y MANTENIMIENTO</t>
  </si>
  <si>
    <t>Materiales y productos minerales y asfalticos</t>
  </si>
  <si>
    <t>MATERIALES Y PRODUCTOS METALICOS</t>
  </si>
  <si>
    <t>Madera y sus derivados</t>
  </si>
  <si>
    <t>MATRIALES Y PRODUCTOS MINERALES Y ASFALTICOS</t>
  </si>
  <si>
    <t>Materiales productos electrónicos, telefonicos y computo</t>
  </si>
  <si>
    <t>MADERA Y SUS DERIVADOS</t>
  </si>
  <si>
    <t>Materiales y productos de vidrio</t>
  </si>
  <si>
    <t>MATERIALES Y PRODUCTOS ELECTRICOS, TELEFONICOS DE COMPUTO</t>
  </si>
  <si>
    <t>Materiales y productos de plástico</t>
  </si>
  <si>
    <t>MATERIALES Y PRODUCTOS DE VIDRIO</t>
  </si>
  <si>
    <t>Otros Mat. y productos de uso en construc. y mantenim.</t>
  </si>
  <si>
    <t>MATERIALES Y PRODUCTOS DE PLASTICO</t>
  </si>
  <si>
    <t>OTROS MATERIALES Y PRODUCTOS DE USO EN CONSTRUCCION</t>
  </si>
  <si>
    <t>Herramientas e instrumentos</t>
  </si>
  <si>
    <t>Repuestos y accesorios</t>
  </si>
  <si>
    <t>HERRAMIENTAS, REPUESTOS Y ACCESORIOS</t>
  </si>
  <si>
    <t>Útiles, materiales de oficina y computo</t>
  </si>
  <si>
    <t>HERRAMIENTAS E INSTRUMENTOS</t>
  </si>
  <si>
    <t>Útiles, materiales medico hospitalario</t>
  </si>
  <si>
    <t>REPUESTOS Y ACCESORIOS</t>
  </si>
  <si>
    <t>Productos de papel, cartón e impresos</t>
  </si>
  <si>
    <t>UTILES, MATERIALES Y SUMINISTROS DIVERSOS</t>
  </si>
  <si>
    <t>Textiles y vestuario</t>
  </si>
  <si>
    <t>UTILES, MATERIALES DE OFICINA Y COMPUTO</t>
  </si>
  <si>
    <t>UTILES, MATERIALES MEDICO, HOSPITALARIO Y DE INVENTARIO</t>
  </si>
  <si>
    <t>Útiles y materiales de limpieza</t>
  </si>
  <si>
    <t>PRODUCTOS DE PAPEL, CARTON E IMPRESOS</t>
  </si>
  <si>
    <t>Utiles y materiales de resguardo y seguridad</t>
  </si>
  <si>
    <t>TEXTILES Y VESTUARIO</t>
  </si>
  <si>
    <t>Útiles y materiales de cocina y comedor</t>
  </si>
  <si>
    <t>UTILES Y MATERIALES DE LIMPIEZA</t>
  </si>
  <si>
    <t>Otros útiles, materiales y suministros diversos</t>
  </si>
  <si>
    <t>UTILES Y MATERIALES DE RESGUARDO Y SEGURIDAD</t>
  </si>
  <si>
    <t>UTILES Y MATERIALES DE COCINA Y COMEDOR</t>
  </si>
  <si>
    <t>OTROS UTILES, MATERIALES Y SUMINISTROS</t>
  </si>
  <si>
    <t>05</t>
  </si>
  <si>
    <t>BIENES DURADEROS</t>
  </si>
  <si>
    <t>MAQUINARIA, EQUIPO Y MOBILIARIO</t>
  </si>
  <si>
    <t>EQUIPO E TRANSPORTE</t>
  </si>
  <si>
    <t>TOTAL MATERIALES Y SUMINISTROS</t>
  </si>
  <si>
    <t>EQUIPO DE COMUNICACIÓN</t>
  </si>
  <si>
    <t>EQUIPO Y MOBILIARIO DE OFICINA</t>
  </si>
  <si>
    <t>EQUIPOS Y PROGRAMAS DE COMPUTO</t>
  </si>
  <si>
    <t>EQUIPO SANITARIO, DE  LABATORIO E INVESTIG.</t>
  </si>
  <si>
    <t>EQUIPO Y MOBILIARIO EDUCACIONAL, DEP. Y RECREATIVO</t>
  </si>
  <si>
    <t>MAQUINARIA Y EQUIPO DIVERSO</t>
  </si>
  <si>
    <t>CONSTRUCCIONES, ADICIONES Y MEJORAS</t>
  </si>
  <si>
    <t>EDIFICIOS</t>
  </si>
  <si>
    <t xml:space="preserve">INSTALACIONES </t>
  </si>
  <si>
    <t>Equipo de Transporte</t>
  </si>
  <si>
    <t>OTRAS CONSTRUCCIONES, ADICIONES Y MEJORAS</t>
  </si>
  <si>
    <t>BIENES DURADEROS DIVERSOS</t>
  </si>
  <si>
    <t>BIENES INTANGIBLES</t>
  </si>
  <si>
    <t>OTROS BIENES DURADEROS</t>
  </si>
  <si>
    <t>Equipo de Comunicación</t>
  </si>
  <si>
    <t>06</t>
  </si>
  <si>
    <t>TRANSFERENCIAS CORRIENTES</t>
  </si>
  <si>
    <t>TRANSFERENCIAS CORRIENTES AL SECTOR PUBLICO</t>
  </si>
  <si>
    <t>TRANSFERENCIAS CORRIENTES A INS. DESCEN</t>
  </si>
  <si>
    <t>Equipo Mobiliario de Oficina</t>
  </si>
  <si>
    <t>TRANSFERENCIAS CORRIENTES A PERSONAS</t>
  </si>
  <si>
    <t>BECAS A FUNCIONARIOS</t>
  </si>
  <si>
    <t>BECAS A TERCERAS PERSONAS</t>
  </si>
  <si>
    <t>OTRAS TRANSFERENCIAS A PERSONAS</t>
  </si>
  <si>
    <t xml:space="preserve">BIENES DURADEROS </t>
  </si>
  <si>
    <t>Equipo y programas de computo</t>
  </si>
  <si>
    <t>PRESTACIONES</t>
  </si>
  <si>
    <t>PRESTACIONE LEGALES</t>
  </si>
  <si>
    <t>OTRAS PRESTACIONES A TERCERAS PERSONAS INCAPACIDADES</t>
  </si>
  <si>
    <t>Equipo sanitario, de laboratorio e investigación</t>
  </si>
  <si>
    <t>TRANSF.CORR. A ENTIDADES PRIV. SIN FINES DE LUCRO</t>
  </si>
  <si>
    <t>TRANSFERENCIAS CORRIENTES A FUNDACIONES</t>
  </si>
  <si>
    <t>OTRAS TRANSFERENCIAS CORRIENTES AL SECTOR PRIVADO</t>
  </si>
  <si>
    <t>INDEMNIZACIONES</t>
  </si>
  <si>
    <t>EQUIPO Y MOBILIARIO EDUCACIONAL, DEP. RECREAT.</t>
  </si>
  <si>
    <t>TRANSFERENCIAS AL EXTERIOR</t>
  </si>
  <si>
    <t>TRANSFERENCIAS CORRIENTES  A ORGANISMOS INTERNACIONALES</t>
  </si>
  <si>
    <t>Equipo diverso</t>
  </si>
  <si>
    <t>TOTAL PRESUPUESTO ORDINARIO  2025</t>
  </si>
  <si>
    <t>Edificios</t>
  </si>
  <si>
    <t>Instalaciones</t>
  </si>
  <si>
    <t>Otras construcciones, adiciones y mejoras</t>
  </si>
  <si>
    <t>Bienes Intangibles (Licencias)</t>
  </si>
  <si>
    <t>FRANCISCO VEGA BADILLA</t>
  </si>
  <si>
    <t>TOTAL BIENES DURADEROS</t>
  </si>
  <si>
    <t>CONTABILIDAD</t>
  </si>
  <si>
    <t xml:space="preserve">TRANSFERENCIAS </t>
  </si>
  <si>
    <t>Transferencias Corrientes a C.C.S.S (Seguro Pensiones)</t>
  </si>
  <si>
    <t>Transferencias Corrientes a C.C.S.S (Seguro Salud)</t>
  </si>
  <si>
    <t>Transferencias Corrientes a CONARE</t>
  </si>
  <si>
    <t>Prestaciones Legales</t>
  </si>
  <si>
    <t>Otras prestaciones a personas</t>
  </si>
  <si>
    <t>Indemnizaciones</t>
  </si>
  <si>
    <t>Tansf. Corrientes a Organismos Internacionales</t>
  </si>
  <si>
    <t>TOTAL TRANSFERENCIAS</t>
  </si>
  <si>
    <t>EJECUCIÓN GLOBAL</t>
  </si>
  <si>
    <t>TOTAL INGRESOS RECIBIDOS AL 31 DE ENERO DEL 2026</t>
  </si>
  <si>
    <t>A NIVEL DE PRESUPUESTO</t>
  </si>
  <si>
    <t>SALARIOS, Y LA ADQUISICION DE BIENES Y SERVICIOS AFECTA EL GASTO Y SE RECONCE EL INGRESO.</t>
  </si>
  <si>
    <t>TOTAL GASTOS REALIZADOS AL  31-01-2026</t>
  </si>
  <si>
    <t>TOTAL DE INGRESOS RECIBIDOS AL 31-01-2026</t>
  </si>
  <si>
    <t>SUPERAVIT O DEFICIT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</si>
</sst>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-* #,##0.00\ _€_-;\-* #,##0.00\ _€_-;_-* &quot;-&quot;??\ _€_-;_-@"/>
    <numFmt numFmtId="165" formatCode="d\-m\-yy\ h:mm"/>
    <numFmt numFmtId="166" formatCode="_-* #,##0.00_-;\-* #,##0.00_-;_-* &quot;-&quot;??_-;_-@"/>
    <numFmt numFmtId="167" formatCode="_ * #,##0.00_)\ _₡_ ;_ * \(#,##0.00\)\ _₡_ ;_ * &quot;-&quot;??_)\ _₡_ ;_ @_ "/>
    <numFmt numFmtId="168" formatCode="_(* #,##0.00_);_(* \(#,##0.00\);_(* &quot;-&quot;??_);_(@_)"/>
  </numFmts>
  <fonts count="42">
    <font>
      <sz val="11.0"/>
      <color rgb="FF000000"/>
      <name val="Calibri"/>
      <scheme val="minor"/>
    </font>
    <font>
      <b/>
      <sz val="16.0"/>
      <color rgb="FF000000"/>
      <name val="Calibri"/>
    </font>
    <font>
      <b/>
      <sz val="11.0"/>
      <color theme="1"/>
      <name val="Arial"/>
    </font>
    <font>
      <sz val="16.0"/>
      <color rgb="FF000000"/>
      <name val="Calibri"/>
    </font>
    <font>
      <i/>
      <sz val="20.0"/>
      <color theme="1"/>
      <name val="Arial"/>
    </font>
    <font>
      <sz val="8.0"/>
      <color theme="1"/>
      <name val="Arial"/>
    </font>
    <font/>
    <font>
      <b/>
      <i/>
      <sz val="11.0"/>
      <color theme="1"/>
      <name val="Arial"/>
    </font>
    <font>
      <i/>
      <sz val="18.0"/>
      <color theme="1"/>
      <name val="Arial"/>
    </font>
    <font>
      <i/>
      <sz val="10.0"/>
      <color theme="1"/>
      <name val="Arial"/>
    </font>
    <font>
      <sz val="10.0"/>
      <color theme="1"/>
      <name val="Arial"/>
    </font>
    <font>
      <b/>
      <sz val="14.0"/>
      <color rgb="FF000000"/>
      <name val="Arial"/>
    </font>
    <font>
      <b/>
      <sz val="11.0"/>
      <color rgb="FF000000"/>
      <name val="Calibri"/>
    </font>
    <font>
      <b/>
      <sz val="9.0"/>
      <color theme="1"/>
      <name val="Arial"/>
    </font>
    <font>
      <b/>
      <i/>
      <sz val="14.0"/>
      <color rgb="FF000000"/>
      <name val="Arial"/>
    </font>
    <font>
      <sz val="14.0"/>
      <color rgb="FF000000"/>
      <name val="Arial"/>
    </font>
    <font>
      <sz val="9.0"/>
      <color theme="1"/>
      <name val="Arial"/>
    </font>
    <font>
      <sz val="16.0"/>
      <color theme="1"/>
      <name val="Arial"/>
    </font>
    <font>
      <b/>
      <i/>
      <sz val="18.0"/>
      <color rgb="FF000000"/>
      <name val="Arial"/>
    </font>
    <font>
      <b/>
      <sz val="18.0"/>
      <color rgb="FF000000"/>
      <name val="Arial"/>
    </font>
    <font>
      <sz val="18.0"/>
      <color rgb="FF000000"/>
      <name val="Arial"/>
    </font>
    <font>
      <b/>
      <sz val="24.0"/>
      <color rgb="FF000000"/>
      <name val="Arial"/>
    </font>
    <font>
      <sz val="18.0"/>
      <color theme="1"/>
      <name val="Arial"/>
    </font>
    <font>
      <sz val="18.0"/>
      <color rgb="FF000000"/>
      <name val="Calibri"/>
    </font>
    <font>
      <sz val="11.0"/>
      <color rgb="FF000000"/>
      <name val="Calibri"/>
    </font>
    <font>
      <b/>
      <i/>
      <u/>
      <sz val="9.0"/>
      <color theme="1"/>
      <name val="Arial"/>
    </font>
    <font>
      <color theme="1"/>
      <name val="Calibri"/>
      <scheme val="minor"/>
    </font>
    <font>
      <sz val="11.0"/>
      <color rgb="FF333333"/>
      <name val="Arial"/>
    </font>
    <font>
      <b/>
      <sz val="12.0"/>
      <color rgb="FF000000"/>
      <name val="Arial"/>
    </font>
    <font>
      <sz val="14.0"/>
      <color theme="1"/>
      <name val="Arial"/>
    </font>
    <font>
      <sz val="14.0"/>
      <color theme="1"/>
      <name val="Calibri"/>
    </font>
    <font>
      <sz val="14.0"/>
      <color rgb="FFFF0000"/>
      <name val="Arial"/>
    </font>
    <font>
      <sz val="14.0"/>
      <color rgb="FFFF0000"/>
      <name val="Calibri"/>
    </font>
    <font>
      <b/>
      <sz val="16.0"/>
      <color rgb="FF000000"/>
      <name val="Arial"/>
    </font>
    <font>
      <b/>
      <sz val="22.0"/>
      <color rgb="FF000000"/>
      <name val="Arial"/>
    </font>
    <font>
      <b/>
      <i/>
      <sz val="20.0"/>
      <color rgb="FF000000"/>
      <name val="Arial"/>
    </font>
    <font>
      <b/>
      <u/>
      <sz val="20.0"/>
      <color rgb="FF000000"/>
      <name val="Arial"/>
    </font>
    <font>
      <sz val="14.0"/>
      <color rgb="FF000000"/>
      <name val="Calibri"/>
    </font>
    <font>
      <b/>
      <i/>
      <sz val="24.0"/>
      <color rgb="FF000000"/>
      <name val="Arial"/>
    </font>
    <font>
      <sz val="12.0"/>
      <color rgb="FF000000"/>
      <name val="Calibri"/>
    </font>
    <font>
      <b/>
      <sz val="12.0"/>
      <color rgb="FF000000"/>
      <name val="Calibri"/>
    </font>
    <font>
      <u/>
      <sz val="18.0"/>
      <color rgb="FF000000"/>
      <name val="Calibri"/>
    </font>
  </fonts>
  <fills count="2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  <fill>
      <patternFill patternType="solid">
        <fgColor rgb="FF99CCFF"/>
        <bgColor rgb="FF99CCFF"/>
      </patternFill>
    </fill>
    <fill>
      <patternFill patternType="solid">
        <fgColor theme="9"/>
        <bgColor theme="9"/>
      </patternFill>
    </fill>
    <fill>
      <patternFill patternType="solid">
        <fgColor rgb="FFFFFF99"/>
        <bgColor rgb="FFFFFF99"/>
      </patternFill>
    </fill>
    <fill>
      <patternFill patternType="solid">
        <fgColor rgb="FF008000"/>
        <bgColor rgb="FF008000"/>
      </patternFill>
    </fill>
    <fill>
      <patternFill patternType="solid">
        <fgColor rgb="FFE3E3E3"/>
        <bgColor rgb="FFE3E3E3"/>
      </patternFill>
    </fill>
    <fill>
      <patternFill patternType="solid">
        <fgColor rgb="FFFFCC00"/>
        <bgColor rgb="FFFFCC00"/>
      </patternFill>
    </fill>
    <fill>
      <patternFill patternType="solid">
        <fgColor rgb="FFFF99CC"/>
        <bgColor rgb="FFFF99CC"/>
      </patternFill>
    </fill>
    <fill>
      <patternFill patternType="solid">
        <fgColor rgb="FF969696"/>
        <bgColor rgb="FF969696"/>
      </patternFill>
    </fill>
    <fill>
      <patternFill patternType="solid">
        <fgColor rgb="FF33CCCC"/>
        <bgColor rgb="FF33CCCC"/>
      </patternFill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  <fill>
      <patternFill patternType="solid">
        <fgColor rgb="FF99CC00"/>
        <bgColor rgb="FF99CC00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00CCFF"/>
        <bgColor rgb="FF00CCFF"/>
      </patternFill>
    </fill>
    <fill>
      <patternFill patternType="solid">
        <fgColor rgb="FF95B3D7"/>
        <bgColor rgb="FF95B3D7"/>
      </patternFill>
    </fill>
    <fill>
      <patternFill patternType="solid">
        <fgColor rgb="FF800080"/>
        <bgColor rgb="FF800080"/>
      </patternFill>
    </fill>
    <fill>
      <patternFill patternType="solid">
        <fgColor rgb="FF339966"/>
        <bgColor rgb="FF339966"/>
      </patternFill>
    </fill>
    <fill>
      <patternFill patternType="solid">
        <fgColor rgb="FFFFFF00"/>
        <bgColor rgb="FFFFFF00"/>
      </patternFill>
    </fill>
  </fills>
  <borders count="12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1" fillId="2" fontId="4" numFmtId="0" xfId="0" applyAlignment="1" applyBorder="1" applyFill="1" applyFont="1">
      <alignment horizontal="center" shrinkToFit="0" vertical="bottom" wrapText="0"/>
    </xf>
    <xf borderId="0" fillId="0" fontId="5" numFmtId="14" xfId="0" applyAlignment="1" applyFont="1" applyNumberFormat="1">
      <alignment shrinkToFit="0" vertical="bottom" wrapText="0"/>
    </xf>
    <xf borderId="2" fillId="0" fontId="6" numFmtId="0" xfId="0" applyBorder="1" applyFont="1"/>
    <xf borderId="0" fillId="0" fontId="5" numFmtId="0" xfId="0" applyAlignment="1" applyFont="1">
      <alignment shrinkToFit="0" vertical="bottom" wrapText="0"/>
    </xf>
    <xf borderId="0" fillId="0" fontId="5" numFmtId="4" xfId="0" applyAlignment="1" applyFont="1" applyNumberFormat="1">
      <alignment shrinkToFit="0" vertical="bottom" wrapText="0"/>
    </xf>
    <xf borderId="0" fillId="0" fontId="3" numFmtId="164" xfId="0" applyAlignment="1" applyFont="1" applyNumberFormat="1">
      <alignment shrinkToFit="0" vertical="bottom" wrapText="0"/>
    </xf>
    <xf borderId="3" fillId="0" fontId="6" numFmtId="0" xfId="0" applyBorder="1" applyFont="1"/>
    <xf borderId="0" fillId="0" fontId="7" numFmtId="0" xfId="0" applyAlignment="1" applyFont="1">
      <alignment shrinkToFit="0" vertical="bottom" wrapText="0"/>
    </xf>
    <xf borderId="4" fillId="2" fontId="8" numFmtId="0" xfId="0" applyAlignment="1" applyBorder="1" applyFont="1">
      <alignment shrinkToFit="0" vertical="bottom" wrapText="0"/>
    </xf>
    <xf borderId="4" fillId="2" fontId="9" numFmtId="0" xfId="0" applyAlignment="1" applyBorder="1" applyFont="1">
      <alignment shrinkToFit="0" vertical="bottom" wrapText="0"/>
    </xf>
    <xf borderId="0" fillId="0" fontId="10" numFmtId="4" xfId="0" applyAlignment="1" applyFont="1" applyNumberFormat="1">
      <alignment shrinkToFit="0" vertical="bottom" wrapText="0"/>
    </xf>
    <xf borderId="5" fillId="3" fontId="11" numFmtId="0" xfId="0" applyAlignment="1" applyBorder="1" applyFill="1" applyFont="1">
      <alignment horizontal="center" shrinkToFit="0" vertical="center" wrapText="0"/>
    </xf>
    <xf borderId="0" fillId="0" fontId="5" numFmtId="0" xfId="0" applyAlignment="1" applyFont="1">
      <alignment horizontal="center" shrinkToFit="0" vertical="bottom" wrapText="0"/>
    </xf>
    <xf borderId="5" fillId="4" fontId="10" numFmtId="4" xfId="0" applyAlignment="1" applyBorder="1" applyFill="1" applyFont="1" applyNumberFormat="1">
      <alignment horizontal="center" shrinkToFit="0" vertical="bottom" wrapText="0"/>
    </xf>
    <xf borderId="5" fillId="5" fontId="11" numFmtId="0" xfId="0" applyAlignment="1" applyBorder="1" applyFill="1" applyFont="1">
      <alignment horizontal="center" shrinkToFit="0" vertical="center" wrapText="0"/>
    </xf>
    <xf borderId="5" fillId="6" fontId="5" numFmtId="4" xfId="0" applyAlignment="1" applyBorder="1" applyFill="1" applyFont="1" applyNumberFormat="1">
      <alignment horizontal="center" shrinkToFit="0" vertical="bottom" wrapText="0"/>
    </xf>
    <xf borderId="0" fillId="0" fontId="5" numFmtId="14" xfId="0" applyAlignment="1" applyFont="1" applyNumberFormat="1">
      <alignment horizontal="left" shrinkToFit="0" vertical="bottom" wrapText="0"/>
    </xf>
    <xf borderId="5" fillId="7" fontId="11" numFmtId="0" xfId="0" applyAlignment="1" applyBorder="1" applyFill="1" applyFont="1">
      <alignment horizontal="center" shrinkToFit="0" vertical="center" wrapText="0"/>
    </xf>
    <xf borderId="5" fillId="8" fontId="5" numFmtId="4" xfId="0" applyAlignment="1" applyBorder="1" applyFill="1" applyFont="1" applyNumberFormat="1">
      <alignment horizontal="center" shrinkToFit="0" vertical="bottom" wrapText="0"/>
    </xf>
    <xf borderId="5" fillId="9" fontId="11" numFmtId="0" xfId="0" applyAlignment="1" applyBorder="1" applyFill="1" applyFont="1">
      <alignment horizontal="center" shrinkToFit="0" vertical="center" wrapText="0"/>
    </xf>
    <xf borderId="5" fillId="10" fontId="5" numFmtId="4" xfId="0" applyAlignment="1" applyBorder="1" applyFill="1" applyFont="1" applyNumberFormat="1">
      <alignment horizontal="center" shrinkToFit="0" vertical="bottom" wrapText="0"/>
    </xf>
    <xf borderId="5" fillId="11" fontId="11" numFmtId="0" xfId="0" applyAlignment="1" applyBorder="1" applyFill="1" applyFont="1">
      <alignment horizontal="center" shrinkToFit="0" vertical="center" wrapText="0"/>
    </xf>
    <xf borderId="5" fillId="12" fontId="5" numFmtId="4" xfId="0" applyAlignment="1" applyBorder="1" applyFill="1" applyFont="1" applyNumberFormat="1">
      <alignment horizontal="center" shrinkToFit="0" vertical="bottom" wrapText="0"/>
    </xf>
    <xf borderId="5" fillId="13" fontId="5" numFmtId="4" xfId="0" applyAlignment="1" applyBorder="1" applyFill="1" applyFont="1" applyNumberFormat="1">
      <alignment horizontal="center" shrinkToFit="0" vertical="bottom" wrapText="0"/>
    </xf>
    <xf borderId="5" fillId="14" fontId="5" numFmtId="4" xfId="0" applyAlignment="1" applyBorder="1" applyFill="1" applyFont="1" applyNumberFormat="1">
      <alignment horizontal="center" shrinkToFit="0" vertical="bottom" wrapText="0"/>
    </xf>
    <xf borderId="0" fillId="0" fontId="11" numFmtId="0" xfId="0" applyAlignment="1" applyFont="1">
      <alignment horizontal="center" shrinkToFit="0" vertical="center" wrapText="0"/>
    </xf>
    <xf borderId="0" fillId="0" fontId="5" numFmtId="164" xfId="0" applyAlignment="1" applyFont="1" applyNumberFormat="1">
      <alignment shrinkToFit="0" vertical="bottom" wrapText="0"/>
    </xf>
    <xf borderId="5" fillId="15" fontId="5" numFmtId="4" xfId="0" applyAlignment="1" applyBorder="1" applyFill="1" applyFont="1" applyNumberFormat="1">
      <alignment horizontal="center" shrinkToFit="0" vertical="bottom" wrapText="0"/>
    </xf>
    <xf borderId="0" fillId="0" fontId="12" numFmtId="0" xfId="0" applyAlignment="1" applyFont="1">
      <alignment horizontal="left" shrinkToFit="0" vertical="center" wrapText="0"/>
    </xf>
    <xf borderId="5" fillId="4" fontId="5" numFmtId="4" xfId="0" applyAlignment="1" applyBorder="1" applyFont="1" applyNumberFormat="1">
      <alignment horizontal="center" shrinkToFit="0" vertical="bottom" wrapText="0"/>
    </xf>
    <xf borderId="0" fillId="0" fontId="5" numFmtId="165" xfId="0" applyAlignment="1" applyFont="1" applyNumberFormat="1">
      <alignment horizontal="left" shrinkToFit="0" vertical="bottom" wrapText="0"/>
    </xf>
    <xf borderId="5" fillId="16" fontId="5" numFmtId="4" xfId="0" applyAlignment="1" applyBorder="1" applyFill="1" applyFont="1" applyNumberFormat="1">
      <alignment horizontal="center" shrinkToFit="0" vertical="bottom" wrapText="0"/>
    </xf>
    <xf borderId="0" fillId="0" fontId="13" numFmtId="0" xfId="0" applyAlignment="1" applyFont="1">
      <alignment horizontal="center" shrinkToFit="0" vertical="bottom" wrapText="0"/>
    </xf>
    <xf borderId="0" fillId="0" fontId="13" numFmtId="0" xfId="0" applyAlignment="1" applyFont="1">
      <alignment shrinkToFit="0" vertical="bottom" wrapText="0"/>
    </xf>
    <xf borderId="6" fillId="11" fontId="14" numFmtId="0" xfId="0" applyAlignment="1" applyBorder="1" applyFont="1">
      <alignment horizontal="center" shrinkToFit="0" vertical="center" wrapText="0"/>
    </xf>
    <xf borderId="5" fillId="2" fontId="11" numFmtId="0" xfId="0" applyAlignment="1" applyBorder="1" applyFont="1">
      <alignment horizontal="left" shrinkToFit="0" vertical="center" wrapText="0"/>
    </xf>
    <xf borderId="5" fillId="0" fontId="15" numFmtId="0" xfId="0" applyAlignment="1" applyBorder="1" applyFont="1">
      <alignment horizontal="center" shrinkToFit="0" vertical="bottom" wrapText="0"/>
    </xf>
    <xf borderId="5" fillId="0" fontId="15" numFmtId="164" xfId="0" applyAlignment="1" applyBorder="1" applyFont="1" applyNumberFormat="1">
      <alignment horizontal="center" shrinkToFit="0" vertical="bottom" wrapText="0"/>
    </xf>
    <xf borderId="4" fillId="13" fontId="13" numFmtId="4" xfId="0" applyAlignment="1" applyBorder="1" applyFont="1" applyNumberFormat="1">
      <alignment shrinkToFit="0" vertical="bottom" wrapText="0"/>
    </xf>
    <xf borderId="4" fillId="11" fontId="16" numFmtId="0" xfId="0" applyAlignment="1" applyBorder="1" applyFont="1">
      <alignment horizontal="center" shrinkToFit="0" vertical="bottom" wrapText="0"/>
    </xf>
    <xf borderId="5" fillId="0" fontId="15" numFmtId="164" xfId="0" applyAlignment="1" applyBorder="1" applyFont="1" applyNumberFormat="1">
      <alignment shrinkToFit="0" vertical="bottom" wrapText="0"/>
    </xf>
    <xf borderId="4" fillId="11" fontId="16" numFmtId="0" xfId="0" applyAlignment="1" applyBorder="1" applyFont="1">
      <alignment shrinkToFit="0" vertical="bottom" wrapText="0"/>
    </xf>
    <xf borderId="0" fillId="0" fontId="15" numFmtId="164" xfId="0" applyAlignment="1" applyFont="1" applyNumberFormat="1">
      <alignment shrinkToFit="0" vertical="bottom" wrapText="0"/>
    </xf>
    <xf borderId="0" fillId="0" fontId="16" numFmtId="4" xfId="0" applyAlignment="1" applyFont="1" applyNumberFormat="1">
      <alignment shrinkToFit="0" vertical="bottom" wrapText="0"/>
    </xf>
    <xf borderId="0" fillId="0" fontId="17" numFmtId="4" xfId="0" applyAlignment="1" applyFont="1" applyNumberFormat="1">
      <alignment shrinkToFit="0" vertical="bottom" wrapText="0"/>
    </xf>
    <xf borderId="7" fillId="11" fontId="14" numFmtId="0" xfId="0" applyAlignment="1" applyBorder="1" applyFont="1">
      <alignment horizontal="center" shrinkToFit="0" vertical="center" wrapText="0"/>
    </xf>
    <xf borderId="0" fillId="0" fontId="16" numFmtId="0" xfId="0" applyAlignment="1" applyFont="1">
      <alignment horizontal="center" shrinkToFit="0" vertical="bottom" wrapText="0"/>
    </xf>
    <xf borderId="0" fillId="0" fontId="16" numFmtId="0" xfId="0" applyAlignment="1" applyFont="1">
      <alignment shrinkToFit="0" vertical="bottom" wrapText="0"/>
    </xf>
    <xf borderId="7" fillId="3" fontId="14" numFmtId="0" xfId="0" applyAlignment="1" applyBorder="1" applyFont="1">
      <alignment horizontal="left" shrinkToFit="0" vertical="center" wrapText="0"/>
    </xf>
    <xf borderId="0" fillId="0" fontId="17" numFmtId="0" xfId="0" applyAlignment="1" applyFont="1">
      <alignment shrinkToFit="0" vertical="bottom" wrapText="0"/>
    </xf>
    <xf borderId="8" fillId="3" fontId="14" numFmtId="0" xfId="0" applyAlignment="1" applyBorder="1" applyFont="1">
      <alignment horizontal="left" shrinkToFit="0" vertical="center" wrapText="0"/>
    </xf>
    <xf borderId="7" fillId="3" fontId="18" numFmtId="0" xfId="0" applyAlignment="1" applyBorder="1" applyFont="1">
      <alignment horizontal="left" shrinkToFit="0" vertical="center" wrapText="0"/>
    </xf>
    <xf borderId="5" fillId="17" fontId="19" numFmtId="0" xfId="0" applyAlignment="1" applyBorder="1" applyFill="1" applyFont="1">
      <alignment horizontal="left" shrinkToFit="0" vertical="center" wrapText="0"/>
    </xf>
    <xf borderId="5" fillId="17" fontId="20" numFmtId="0" xfId="0" applyAlignment="1" applyBorder="1" applyFont="1">
      <alignment horizontal="center" shrinkToFit="0" vertical="bottom" wrapText="0"/>
    </xf>
    <xf borderId="5" fillId="17" fontId="20" numFmtId="164" xfId="0" applyAlignment="1" applyBorder="1" applyFont="1" applyNumberFormat="1">
      <alignment shrinkToFit="0" vertical="bottom" wrapText="0"/>
    </xf>
    <xf borderId="0" fillId="0" fontId="13" numFmtId="4" xfId="0" applyAlignment="1" applyFont="1" applyNumberFormat="1">
      <alignment shrinkToFit="0" vertical="bottom" wrapText="0"/>
    </xf>
    <xf borderId="9" fillId="17" fontId="20" numFmtId="164" xfId="0" applyAlignment="1" applyBorder="1" applyFont="1" applyNumberFormat="1">
      <alignment shrinkToFit="0" vertical="bottom" wrapText="0"/>
    </xf>
    <xf borderId="10" fillId="18" fontId="21" numFmtId="164" xfId="0" applyAlignment="1" applyBorder="1" applyFill="1" applyFont="1" applyNumberFormat="1">
      <alignment shrinkToFit="0" vertical="bottom" wrapText="0"/>
    </xf>
    <xf borderId="0" fillId="0" fontId="22" numFmtId="0" xfId="0" applyAlignment="1" applyFont="1">
      <alignment shrinkToFit="0" vertical="bottom" wrapText="0"/>
    </xf>
    <xf borderId="0" fillId="0" fontId="23" numFmtId="0" xfId="0" applyAlignment="1" applyFont="1">
      <alignment shrinkToFit="0" vertical="bottom" wrapText="0"/>
    </xf>
    <xf borderId="6" fillId="3" fontId="14" numFmtId="0" xfId="0" applyAlignment="1" applyBorder="1" applyFont="1">
      <alignment horizontal="center" shrinkToFit="0" vertical="center" wrapText="0"/>
    </xf>
    <xf borderId="7" fillId="3" fontId="14" numFmtId="0" xfId="0" applyAlignment="1" applyBorder="1" applyFont="1">
      <alignment horizontal="center" shrinkToFit="0" vertical="center" wrapText="0"/>
    </xf>
    <xf borderId="0" fillId="0" fontId="24" numFmtId="4" xfId="0" applyAlignment="1" applyFont="1" applyNumberFormat="1">
      <alignment shrinkToFit="0" vertical="bottom" wrapText="0"/>
    </xf>
    <xf borderId="7" fillId="3" fontId="18" numFmtId="0" xfId="0" applyAlignment="1" applyBorder="1" applyFont="1">
      <alignment horizontal="center" shrinkToFit="0" vertical="center" wrapText="0"/>
    </xf>
    <xf borderId="5" fillId="19" fontId="20" numFmtId="164" xfId="0" applyAlignment="1" applyBorder="1" applyFill="1" applyFont="1" applyNumberFormat="1">
      <alignment shrinkToFit="0" vertical="bottom" wrapText="0"/>
    </xf>
    <xf borderId="0" fillId="0" fontId="22" numFmtId="4" xfId="0" applyAlignment="1" applyFont="1" applyNumberFormat="1">
      <alignment shrinkToFit="0" vertical="bottom" wrapText="0"/>
    </xf>
    <xf borderId="0" fillId="0" fontId="17" numFmtId="164" xfId="0" applyAlignment="1" applyFont="1" applyNumberFormat="1">
      <alignment shrinkToFit="0" vertical="bottom" wrapText="0"/>
    </xf>
    <xf borderId="8" fillId="3" fontId="14" numFmtId="0" xfId="0" applyAlignment="1" applyBorder="1" applyFont="1">
      <alignment horizontal="center" shrinkToFit="0" vertical="center" wrapText="0"/>
    </xf>
    <xf borderId="5" fillId="20" fontId="19" numFmtId="0" xfId="0" applyAlignment="1" applyBorder="1" applyFill="1" applyFont="1">
      <alignment horizontal="left" shrinkToFit="0" vertical="center" wrapText="0"/>
    </xf>
    <xf borderId="5" fillId="3" fontId="20" numFmtId="0" xfId="0" applyAlignment="1" applyBorder="1" applyFont="1">
      <alignment horizontal="center" shrinkToFit="0" vertical="bottom" wrapText="0"/>
    </xf>
    <xf borderId="5" fillId="3" fontId="20" numFmtId="164" xfId="0" applyAlignment="1" applyBorder="1" applyFont="1" applyNumberFormat="1">
      <alignment shrinkToFit="0" vertical="bottom" wrapText="0"/>
    </xf>
    <xf borderId="0" fillId="0" fontId="11" numFmtId="164" xfId="0" applyAlignment="1" applyFont="1" applyNumberFormat="1">
      <alignment shrinkToFit="0" vertical="bottom" wrapText="0"/>
    </xf>
    <xf borderId="5" fillId="13" fontId="25" numFmtId="4" xfId="0" applyAlignment="1" applyBorder="1" applyFont="1" applyNumberFormat="1">
      <alignment shrinkToFit="0" vertical="bottom" wrapText="0"/>
    </xf>
    <xf borderId="10" fillId="4" fontId="5" numFmtId="4" xfId="0" applyAlignment="1" applyBorder="1" applyFont="1" applyNumberFormat="1">
      <alignment shrinkToFit="0" vertical="bottom" wrapText="0"/>
    </xf>
    <xf borderId="0" fillId="0" fontId="9" numFmtId="0" xfId="0" applyAlignment="1" applyFont="1">
      <alignment shrinkToFit="0" vertical="bottom" wrapText="0"/>
    </xf>
    <xf borderId="5" fillId="12" fontId="19" numFmtId="0" xfId="0" applyAlignment="1" applyBorder="1" applyFont="1">
      <alignment horizontal="left" shrinkToFit="0" vertical="center" wrapText="0"/>
    </xf>
    <xf borderId="5" fillId="12" fontId="20" numFmtId="0" xfId="0" applyAlignment="1" applyBorder="1" applyFont="1">
      <alignment horizontal="center" shrinkToFit="0" vertical="bottom" wrapText="0"/>
    </xf>
    <xf borderId="0" fillId="0" fontId="26" numFmtId="0" xfId="0" applyFont="1"/>
    <xf borderId="5" fillId="12" fontId="20" numFmtId="164" xfId="0" applyAlignment="1" applyBorder="1" applyFont="1" applyNumberFormat="1">
      <alignment shrinkToFit="0" vertical="bottom" wrapText="0"/>
    </xf>
    <xf borderId="0" fillId="0" fontId="27" numFmtId="164" xfId="0" applyAlignment="1" applyFont="1" applyNumberFormat="1">
      <alignment shrinkToFit="0" vertical="bottom" wrapText="0"/>
    </xf>
    <xf borderId="0" fillId="0" fontId="24" numFmtId="14" xfId="0" applyAlignment="1" applyFont="1" applyNumberFormat="1">
      <alignment horizontal="left" shrinkToFit="0" vertical="bottom" wrapText="0"/>
    </xf>
    <xf borderId="0" fillId="0" fontId="24" numFmtId="164" xfId="0" applyAlignment="1" applyFont="1" applyNumberFormat="1">
      <alignment shrinkToFit="0" vertical="bottom" wrapText="0"/>
    </xf>
    <xf borderId="5" fillId="2" fontId="28" numFmtId="0" xfId="0" applyAlignment="1" applyBorder="1" applyFont="1">
      <alignment horizontal="left" shrinkToFit="0" vertical="center" wrapText="0"/>
    </xf>
    <xf borderId="11" fillId="0" fontId="15" numFmtId="164" xfId="0" applyAlignment="1" applyBorder="1" applyFont="1" applyNumberFormat="1">
      <alignment shrinkToFit="0" vertical="bottom" wrapText="0"/>
    </xf>
    <xf borderId="8" fillId="3" fontId="18" numFmtId="0" xfId="0" applyAlignment="1" applyBorder="1" applyFont="1">
      <alignment horizontal="left" shrinkToFit="0" vertical="center" wrapText="0"/>
    </xf>
    <xf borderId="5" fillId="21" fontId="19" numFmtId="0" xfId="0" applyAlignment="1" applyBorder="1" applyFill="1" applyFont="1">
      <alignment horizontal="left" shrinkToFit="0" vertical="center" wrapText="0"/>
    </xf>
    <xf borderId="5" fillId="21" fontId="20" numFmtId="0" xfId="0" applyAlignment="1" applyBorder="1" applyFont="1">
      <alignment horizontal="center" shrinkToFit="0" vertical="bottom" wrapText="0"/>
    </xf>
    <xf borderId="5" fillId="21" fontId="20" numFmtId="164" xfId="0" applyAlignment="1" applyBorder="1" applyFont="1" applyNumberFormat="1">
      <alignment shrinkToFit="0" vertical="bottom" wrapText="0"/>
    </xf>
    <xf borderId="5" fillId="21" fontId="11" numFmtId="0" xfId="0" applyAlignment="1" applyBorder="1" applyFont="1">
      <alignment horizontal="left" shrinkToFit="0" vertical="center" wrapText="0"/>
    </xf>
    <xf borderId="5" fillId="21" fontId="15" numFmtId="0" xfId="0" applyAlignment="1" applyBorder="1" applyFont="1">
      <alignment horizontal="center" shrinkToFit="0" vertical="bottom" wrapText="0"/>
    </xf>
    <xf borderId="5" fillId="21" fontId="15" numFmtId="164" xfId="0" applyAlignment="1" applyBorder="1" applyFont="1" applyNumberFormat="1">
      <alignment shrinkToFit="0" vertical="bottom" wrapText="0"/>
    </xf>
    <xf borderId="0" fillId="0" fontId="15" numFmtId="0" xfId="0" applyAlignment="1" applyFont="1">
      <alignment shrinkToFit="0" vertical="bottom" wrapText="0"/>
    </xf>
    <xf borderId="5" fillId="0" fontId="15" numFmtId="0" xfId="0" applyAlignment="1" applyBorder="1" applyFont="1">
      <alignment shrinkToFit="0" vertical="bottom" wrapText="0"/>
    </xf>
    <xf borderId="5" fillId="0" fontId="19" numFmtId="164" xfId="0" applyAlignment="1" applyBorder="1" applyFont="1" applyNumberFormat="1">
      <alignment shrinkToFit="0" vertical="bottom" wrapText="0"/>
    </xf>
    <xf borderId="5" fillId="0" fontId="11" numFmtId="164" xfId="0" applyAlignment="1" applyBorder="1" applyFont="1" applyNumberFormat="1">
      <alignment shrinkToFit="0" vertical="bottom" wrapText="0"/>
    </xf>
    <xf borderId="0" fillId="0" fontId="15" numFmtId="166" xfId="0" applyAlignment="1" applyFont="1" applyNumberFormat="1">
      <alignment horizontal="center" shrinkToFit="0" vertical="bottom" wrapText="0"/>
    </xf>
    <xf borderId="0" fillId="0" fontId="29" numFmtId="0" xfId="0" applyAlignment="1" applyFont="1">
      <alignment horizontal="center" shrinkToFit="0" vertical="bottom" wrapText="0"/>
    </xf>
    <xf borderId="0" fillId="0" fontId="30" numFmtId="164" xfId="0" applyAlignment="1" applyFont="1" applyNumberFormat="1">
      <alignment shrinkToFit="0" vertical="bottom" wrapText="0"/>
    </xf>
    <xf borderId="0" fillId="0" fontId="24" numFmtId="0" xfId="0" applyAlignment="1" applyFont="1">
      <alignment horizontal="center" shrinkToFit="0" vertical="bottom" wrapText="0"/>
    </xf>
    <xf borderId="0" fillId="0" fontId="31" numFmtId="0" xfId="0" applyAlignment="1" applyFont="1">
      <alignment horizontal="center" shrinkToFit="0" vertical="bottom" wrapText="0"/>
    </xf>
    <xf borderId="0" fillId="0" fontId="32" numFmtId="164" xfId="0" applyAlignment="1" applyFont="1" applyNumberFormat="1">
      <alignment shrinkToFit="0" vertical="bottom" wrapText="0"/>
    </xf>
    <xf borderId="10" fillId="22" fontId="33" numFmtId="164" xfId="0" applyAlignment="1" applyBorder="1" applyFill="1" applyFont="1" applyNumberFormat="1">
      <alignment shrinkToFit="0" vertical="bottom" wrapText="0"/>
    </xf>
    <xf borderId="10" fillId="22" fontId="34" numFmtId="164" xfId="0" applyAlignment="1" applyBorder="1" applyFont="1" applyNumberFormat="1">
      <alignment horizontal="center" shrinkToFit="0" vertical="bottom" wrapText="0"/>
    </xf>
    <xf borderId="0" fillId="0" fontId="35" numFmtId="0" xfId="0" applyAlignment="1" applyFont="1">
      <alignment shrinkToFit="0" vertical="bottom" wrapText="0"/>
    </xf>
    <xf borderId="0" fillId="0" fontId="15" numFmtId="0" xfId="0" applyAlignment="1" applyFont="1">
      <alignment horizontal="center" shrinkToFit="0" vertical="bottom" wrapText="0"/>
    </xf>
    <xf borderId="0" fillId="0" fontId="36" numFmtId="164" xfId="0" applyAlignment="1" applyFont="1" applyNumberFormat="1">
      <alignment shrinkToFit="0" vertical="bottom" wrapText="0"/>
    </xf>
    <xf borderId="0" fillId="0" fontId="37" numFmtId="0" xfId="0" applyAlignment="1" applyFont="1">
      <alignment shrinkToFit="0" vertical="bottom" wrapText="0"/>
    </xf>
    <xf borderId="0" fillId="0" fontId="37" numFmtId="167" xfId="0" applyAlignment="1" applyFont="1" applyNumberFormat="1">
      <alignment shrinkToFit="0" vertical="bottom" wrapText="0"/>
    </xf>
    <xf borderId="0" fillId="0" fontId="37" numFmtId="164" xfId="0" applyAlignment="1" applyFont="1" applyNumberFormat="1">
      <alignment shrinkToFit="0" vertical="bottom" wrapText="0"/>
    </xf>
    <xf borderId="0" fillId="0" fontId="38" numFmtId="0" xfId="0" applyAlignment="1" applyFont="1">
      <alignment shrinkToFit="0" vertical="bottom" wrapText="0"/>
    </xf>
    <xf borderId="0" fillId="0" fontId="39" numFmtId="0" xfId="0" applyAlignment="1" applyFont="1">
      <alignment shrinkToFit="0" vertical="bottom" wrapText="0"/>
    </xf>
    <xf borderId="0" fillId="0" fontId="39" numFmtId="0" xfId="0" applyAlignment="1" applyFont="1">
      <alignment horizontal="center" shrinkToFit="0" vertical="bottom" wrapText="0"/>
    </xf>
    <xf borderId="0" fillId="0" fontId="39" numFmtId="164" xfId="0" applyAlignment="1" applyFont="1" applyNumberFormat="1">
      <alignment shrinkToFit="0" vertical="bottom" wrapText="0"/>
    </xf>
    <xf borderId="0" fillId="0" fontId="24" numFmtId="166" xfId="0" applyAlignment="1" applyFont="1" applyNumberFormat="1">
      <alignment shrinkToFit="0" vertical="bottom" wrapText="0"/>
    </xf>
    <xf borderId="0" fillId="0" fontId="18" numFmtId="0" xfId="0" applyAlignment="1" applyFont="1">
      <alignment shrinkToFit="0" vertical="bottom" wrapText="0"/>
    </xf>
    <xf borderId="0" fillId="0" fontId="23" numFmtId="0" xfId="0" applyAlignment="1" applyFont="1">
      <alignment horizontal="center" shrinkToFit="0" vertical="bottom" wrapText="0"/>
    </xf>
    <xf borderId="0" fillId="0" fontId="23" numFmtId="164" xfId="0" applyAlignment="1" applyFont="1" applyNumberFormat="1">
      <alignment shrinkToFit="0" vertical="bottom" wrapText="0"/>
    </xf>
    <xf borderId="0" fillId="0" fontId="40" numFmtId="164" xfId="0" applyAlignment="1" applyFont="1" applyNumberFormat="1">
      <alignment shrinkToFit="0" vertical="bottom" wrapText="0"/>
    </xf>
    <xf borderId="0" fillId="0" fontId="41" numFmtId="164" xfId="0" applyAlignment="1" applyFont="1" applyNumberFormat="1">
      <alignment shrinkToFit="0" vertical="bottom" wrapText="0"/>
    </xf>
    <xf borderId="0" fillId="0" fontId="39" numFmtId="167" xfId="0" applyAlignment="1" applyFont="1" applyNumberFormat="1">
      <alignment shrinkToFit="0" vertical="bottom" wrapText="0"/>
    </xf>
    <xf borderId="0" fillId="0" fontId="39" numFmtId="168" xfId="0" applyAlignment="1" applyFont="1" applyNumberFormat="1">
      <alignment shrinkToFit="0" vertical="bottom" wrapText="0"/>
    </xf>
    <xf borderId="0" fillId="0" fontId="39" numFmtId="166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66CC"/>
    <pageSetUpPr/>
  </sheetPr>
  <sheetViews>
    <sheetView workbookViewId="0"/>
  </sheetViews>
  <sheetFormatPr customHeight="1" defaultColWidth="14.43" defaultRowHeight="15.0"/>
  <cols>
    <col customWidth="1" min="1" max="1" width="40.57"/>
    <col customWidth="1" min="2" max="2" width="112.14"/>
    <col customWidth="1" min="3" max="3" width="20.43"/>
    <col customWidth="1" min="4" max="4" width="38.14"/>
    <col customWidth="1" min="5" max="5" width="28.29"/>
    <col customWidth="1" min="6" max="6" width="28.86"/>
    <col customWidth="1" min="7" max="7" width="28.14"/>
    <col customWidth="1" min="8" max="8" width="34.14"/>
    <col customWidth="1" min="9" max="9" width="32.57"/>
    <col customWidth="1" min="10" max="10" width="36.71"/>
    <col customWidth="1" min="11" max="11" width="34.14"/>
    <col customWidth="1" min="12" max="12" width="35.0"/>
    <col customWidth="1" min="13" max="13" width="27.43"/>
    <col customWidth="1" min="14" max="14" width="27.14"/>
    <col customWidth="1" min="15" max="15" width="11.43"/>
    <col customWidth="1" min="16" max="26" width="10.0"/>
  </cols>
  <sheetData>
    <row r="1" ht="21.0" customHeight="1">
      <c r="A1" s="1" t="s">
        <v>0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1.0" customHeight="1">
      <c r="A2" s="1" t="s">
        <v>3</v>
      </c>
      <c r="M2" s="3" t="s">
        <v>4</v>
      </c>
      <c r="N2" s="9" t="s">
        <v>4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1.0" customHeight="1">
      <c r="A3" s="1" t="s">
        <v>6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6.0" customHeight="1">
      <c r="A4" s="15" t="s">
        <v>9</v>
      </c>
      <c r="B4" s="15" t="s">
        <v>10</v>
      </c>
      <c r="C4" s="15" t="s">
        <v>12</v>
      </c>
      <c r="D4" s="15" t="s">
        <v>14</v>
      </c>
      <c r="E4" s="18" t="s">
        <v>16</v>
      </c>
      <c r="F4" s="21" t="s">
        <v>18</v>
      </c>
      <c r="G4" s="23" t="s">
        <v>20</v>
      </c>
      <c r="H4" s="25" t="s">
        <v>22</v>
      </c>
      <c r="I4" s="25" t="s">
        <v>24</v>
      </c>
      <c r="J4" s="25" t="s">
        <v>26</v>
      </c>
      <c r="K4" s="25" t="s">
        <v>28</v>
      </c>
      <c r="L4" s="25" t="s">
        <v>30</v>
      </c>
      <c r="M4" s="29" t="s">
        <v>31</v>
      </c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ht="19.5" customHeight="1">
      <c r="A5" s="38" t="s">
        <v>42</v>
      </c>
      <c r="B5" s="39" t="s">
        <v>45</v>
      </c>
      <c r="C5" s="40">
        <v>101.0</v>
      </c>
      <c r="D5" s="41">
        <v>2.170408272E9</v>
      </c>
      <c r="E5" s="41">
        <v>0.0</v>
      </c>
      <c r="F5" s="41">
        <v>0.0</v>
      </c>
      <c r="G5" s="41">
        <v>0.0</v>
      </c>
      <c r="H5" s="41">
        <f t="shared" ref="H5:H18" si="1">SUM(D5:G5)</f>
        <v>2170408272</v>
      </c>
      <c r="I5" s="41"/>
      <c r="J5" s="41">
        <v>2.01562504324E9</v>
      </c>
      <c r="K5" s="41">
        <v>1.5478322876E8</v>
      </c>
      <c r="L5" s="44">
        <f>+H5-I5-J5-K5</f>
        <v>0</v>
      </c>
      <c r="M5" s="46" t="s">
        <v>4</v>
      </c>
      <c r="N5" s="48" t="s">
        <v>4</v>
      </c>
    </row>
    <row r="6" ht="19.5" customHeight="1">
      <c r="A6" s="49"/>
      <c r="B6" s="39" t="s">
        <v>61</v>
      </c>
      <c r="C6" s="40">
        <v>105.0</v>
      </c>
      <c r="D6" s="41">
        <v>3000000.0</v>
      </c>
      <c r="E6" s="41"/>
      <c r="F6" s="41"/>
      <c r="G6" s="41"/>
      <c r="H6" s="41">
        <f t="shared" si="1"/>
        <v>3000000</v>
      </c>
      <c r="I6" s="41"/>
      <c r="J6" s="41">
        <v>0.0</v>
      </c>
      <c r="K6" s="41">
        <v>0.0</v>
      </c>
      <c r="L6" s="44"/>
      <c r="M6" s="46"/>
      <c r="N6" s="48"/>
    </row>
    <row r="7" ht="19.5" customHeight="1">
      <c r="A7" s="52"/>
      <c r="B7" s="39" t="s">
        <v>70</v>
      </c>
      <c r="C7" s="40">
        <v>201.0</v>
      </c>
      <c r="D7" s="41">
        <v>8000000.0</v>
      </c>
      <c r="E7" s="41">
        <v>0.0</v>
      </c>
      <c r="F7" s="41">
        <v>0.0</v>
      </c>
      <c r="G7" s="41">
        <v>0.0</v>
      </c>
      <c r="H7" s="41">
        <f t="shared" si="1"/>
        <v>8000000</v>
      </c>
      <c r="I7" s="41"/>
      <c r="J7" s="41">
        <v>7856790.0</v>
      </c>
      <c r="K7" s="41">
        <v>143210.0</v>
      </c>
      <c r="L7" s="44">
        <f t="shared" ref="L7:L18" si="2">+H7-I7-J7-K7</f>
        <v>0</v>
      </c>
      <c r="M7" s="46" t="s">
        <v>4</v>
      </c>
      <c r="N7" s="48" t="s">
        <v>4</v>
      </c>
    </row>
    <row r="8" ht="19.5" customHeight="1">
      <c r="A8" s="52"/>
      <c r="B8" s="39" t="s">
        <v>76</v>
      </c>
      <c r="C8" s="40">
        <v>301.0</v>
      </c>
      <c r="D8" s="41">
        <v>7.33297401E8</v>
      </c>
      <c r="E8" s="41">
        <v>0.0</v>
      </c>
      <c r="F8" s="41">
        <v>0.0</v>
      </c>
      <c r="G8" s="41">
        <v>0.0</v>
      </c>
      <c r="H8" s="41">
        <f t="shared" si="1"/>
        <v>733297401</v>
      </c>
      <c r="I8" s="41"/>
      <c r="J8" s="41">
        <v>6.7656001742E8</v>
      </c>
      <c r="K8" s="41">
        <v>5.673738358E7</v>
      </c>
      <c r="L8" s="44">
        <f t="shared" si="2"/>
        <v>0.00000004470348358</v>
      </c>
      <c r="M8" s="46" t="s">
        <v>4</v>
      </c>
      <c r="N8" s="48" t="s">
        <v>4</v>
      </c>
    </row>
    <row r="9" ht="19.5" customHeight="1">
      <c r="A9" s="52"/>
      <c r="B9" s="39" t="s">
        <v>85</v>
      </c>
      <c r="C9" s="40">
        <v>302.0</v>
      </c>
      <c r="D9" s="41">
        <v>5.9067483E8</v>
      </c>
      <c r="E9" s="41">
        <v>0.0</v>
      </c>
      <c r="F9" s="41">
        <v>0.0</v>
      </c>
      <c r="G9" s="41">
        <v>0.0</v>
      </c>
      <c r="H9" s="41">
        <f t="shared" si="1"/>
        <v>590674830</v>
      </c>
      <c r="I9" s="41"/>
      <c r="J9" s="41">
        <v>5.4663027901E8</v>
      </c>
      <c r="K9" s="41">
        <v>4.404455099E7</v>
      </c>
      <c r="L9" s="44">
        <f t="shared" si="2"/>
        <v>0.000000007450580597</v>
      </c>
      <c r="M9" s="46" t="s">
        <v>4</v>
      </c>
      <c r="N9" s="48" t="s">
        <v>4</v>
      </c>
    </row>
    <row r="10" ht="19.5" customHeight="1">
      <c r="A10" s="52"/>
      <c r="B10" s="39" t="s">
        <v>98</v>
      </c>
      <c r="C10" s="40">
        <v>303.0</v>
      </c>
      <c r="D10" s="41">
        <v>3.2E8</v>
      </c>
      <c r="E10" s="41">
        <v>0.0</v>
      </c>
      <c r="F10" s="41">
        <v>0.0</v>
      </c>
      <c r="G10" s="41">
        <v>0.0</v>
      </c>
      <c r="H10" s="41">
        <f t="shared" si="1"/>
        <v>320000000</v>
      </c>
      <c r="I10" s="41"/>
      <c r="J10" s="41">
        <v>0.0</v>
      </c>
      <c r="K10" s="41">
        <v>0.0</v>
      </c>
      <c r="L10" s="44">
        <f t="shared" si="2"/>
        <v>320000000</v>
      </c>
      <c r="M10" s="46" t="s">
        <v>4</v>
      </c>
      <c r="N10" s="48" t="s">
        <v>4</v>
      </c>
    </row>
    <row r="11" ht="19.5" customHeight="1">
      <c r="A11" s="52"/>
      <c r="B11" s="39" t="s">
        <v>104</v>
      </c>
      <c r="C11" s="40">
        <v>304.0</v>
      </c>
      <c r="D11" s="41">
        <v>2.82E8</v>
      </c>
      <c r="E11" s="41">
        <v>0.0</v>
      </c>
      <c r="F11" s="41">
        <v>0.0</v>
      </c>
      <c r="G11" s="41">
        <v>0.0</v>
      </c>
      <c r="H11" s="41">
        <f t="shared" si="1"/>
        <v>282000000</v>
      </c>
      <c r="I11" s="41"/>
      <c r="J11" s="41">
        <v>1.1457577E7</v>
      </c>
      <c r="K11" s="41">
        <v>2.70542423E8</v>
      </c>
      <c r="L11" s="44">
        <f t="shared" si="2"/>
        <v>0</v>
      </c>
      <c r="N11" s="48" t="s">
        <v>4</v>
      </c>
    </row>
    <row r="12" ht="19.5" customHeight="1">
      <c r="A12" s="52"/>
      <c r="B12" s="39" t="s">
        <v>112</v>
      </c>
      <c r="C12" s="40">
        <v>399.0</v>
      </c>
      <c r="D12" s="41">
        <v>3.11992497E8</v>
      </c>
      <c r="E12" s="41">
        <v>0.0</v>
      </c>
      <c r="F12" s="41">
        <v>0.0</v>
      </c>
      <c r="G12" s="41">
        <v>0.0</v>
      </c>
      <c r="H12" s="41">
        <f t="shared" si="1"/>
        <v>311992497</v>
      </c>
      <c r="I12" s="41"/>
      <c r="J12" s="41">
        <v>2.8898568341E8</v>
      </c>
      <c r="K12" s="41">
        <v>2.300681359E7</v>
      </c>
      <c r="L12" s="44">
        <f t="shared" si="2"/>
        <v>-0.00000002607703209</v>
      </c>
      <c r="M12" s="46" t="s">
        <v>4</v>
      </c>
      <c r="N12" s="48"/>
    </row>
    <row r="13" ht="19.5" customHeight="1">
      <c r="A13" s="52"/>
      <c r="B13" s="39" t="s">
        <v>121</v>
      </c>
      <c r="C13" s="40">
        <v>401.0</v>
      </c>
      <c r="D13" s="41">
        <v>3.78452003E8</v>
      </c>
      <c r="E13" s="41">
        <v>0.0</v>
      </c>
      <c r="F13" s="41">
        <v>0.0</v>
      </c>
      <c r="G13" s="41">
        <v>0.0</v>
      </c>
      <c r="H13" s="41">
        <f t="shared" si="1"/>
        <v>378452003</v>
      </c>
      <c r="I13" s="41"/>
      <c r="J13" s="41">
        <v>3.52708803E8</v>
      </c>
      <c r="K13" s="41">
        <v>2.57432E7</v>
      </c>
      <c r="L13" s="44">
        <f t="shared" si="2"/>
        <v>0</v>
      </c>
      <c r="M13" s="46" t="s">
        <v>4</v>
      </c>
      <c r="N13" s="48" t="s">
        <v>4</v>
      </c>
    </row>
    <row r="14" ht="19.5" customHeight="1">
      <c r="A14" s="52"/>
      <c r="B14" s="39" t="s">
        <v>130</v>
      </c>
      <c r="C14" s="40">
        <v>405.0</v>
      </c>
      <c r="D14" s="41">
        <v>2.0456865E7</v>
      </c>
      <c r="E14" s="41">
        <v>0.0</v>
      </c>
      <c r="F14" s="41">
        <v>0.0</v>
      </c>
      <c r="G14" s="41">
        <v>0.0</v>
      </c>
      <c r="H14" s="41">
        <f t="shared" si="1"/>
        <v>20456865</v>
      </c>
      <c r="I14" s="41"/>
      <c r="J14" s="41">
        <v>1.906533E7</v>
      </c>
      <c r="K14" s="41">
        <v>1391535.0</v>
      </c>
      <c r="L14" s="44">
        <f t="shared" si="2"/>
        <v>0</v>
      </c>
      <c r="M14" s="46" t="s">
        <v>4</v>
      </c>
      <c r="N14" s="48" t="s">
        <v>4</v>
      </c>
    </row>
    <row r="15" ht="19.5" customHeight="1">
      <c r="A15" s="52"/>
      <c r="B15" s="39" t="s">
        <v>137</v>
      </c>
      <c r="C15" s="40">
        <v>501.0</v>
      </c>
      <c r="D15" s="41">
        <v>2.28298613E8</v>
      </c>
      <c r="E15" s="41">
        <v>0.0</v>
      </c>
      <c r="F15" s="41">
        <v>0.0</v>
      </c>
      <c r="G15" s="41">
        <v>0.0</v>
      </c>
      <c r="H15" s="41">
        <f t="shared" si="1"/>
        <v>228298613</v>
      </c>
      <c r="I15" s="41"/>
      <c r="J15" s="41">
        <v>2.13214489E8</v>
      </c>
      <c r="K15" s="41">
        <v>1.5084124E7</v>
      </c>
      <c r="L15" s="44">
        <f t="shared" si="2"/>
        <v>0</v>
      </c>
      <c r="M15" s="46" t="s">
        <v>4</v>
      </c>
      <c r="N15" s="48"/>
    </row>
    <row r="16" ht="19.5" customHeight="1">
      <c r="A16" s="52"/>
      <c r="B16" s="39" t="s">
        <v>146</v>
      </c>
      <c r="C16" s="40">
        <v>502.0</v>
      </c>
      <c r="D16" s="41">
        <v>1.2274119E8</v>
      </c>
      <c r="E16" s="41">
        <v>0.0</v>
      </c>
      <c r="F16" s="41">
        <v>0.0</v>
      </c>
      <c r="G16" s="41">
        <v>0.0</v>
      </c>
      <c r="H16" s="41">
        <f t="shared" si="1"/>
        <v>122741190</v>
      </c>
      <c r="I16" s="41"/>
      <c r="J16" s="41">
        <v>1.1439204E8</v>
      </c>
      <c r="K16" s="41">
        <v>8349150.0</v>
      </c>
      <c r="L16" s="44">
        <f t="shared" si="2"/>
        <v>0</v>
      </c>
      <c r="M16" s="46" t="s">
        <v>4</v>
      </c>
      <c r="N16" s="48"/>
    </row>
    <row r="17" ht="19.5" customHeight="1">
      <c r="A17" s="52"/>
      <c r="B17" s="39" t="s">
        <v>153</v>
      </c>
      <c r="C17" s="40">
        <v>503.0</v>
      </c>
      <c r="D17" s="41">
        <v>6.1370595E7</v>
      </c>
      <c r="E17" s="41">
        <v>0.0</v>
      </c>
      <c r="F17" s="41">
        <v>0.0</v>
      </c>
      <c r="G17" s="41">
        <v>0.0</v>
      </c>
      <c r="H17" s="41">
        <f t="shared" si="1"/>
        <v>61370595</v>
      </c>
      <c r="I17" s="41"/>
      <c r="J17" s="41">
        <v>5.7196013E7</v>
      </c>
      <c r="K17" s="41">
        <v>4174582.0</v>
      </c>
      <c r="L17" s="44">
        <f t="shared" si="2"/>
        <v>0</v>
      </c>
      <c r="M17" s="46" t="s">
        <v>4</v>
      </c>
      <c r="N17" s="53" t="s">
        <v>4</v>
      </c>
    </row>
    <row r="18" ht="20.25" customHeight="1">
      <c r="A18" s="54"/>
      <c r="B18" s="39" t="s">
        <v>165</v>
      </c>
      <c r="C18" s="40">
        <v>505.0</v>
      </c>
      <c r="D18" s="41">
        <v>1.29065273E8</v>
      </c>
      <c r="E18" s="41">
        <v>0.0</v>
      </c>
      <c r="F18" s="41">
        <v>0.0</v>
      </c>
      <c r="G18" s="41">
        <v>0.0</v>
      </c>
      <c r="H18" s="41">
        <f t="shared" si="1"/>
        <v>129065273</v>
      </c>
      <c r="I18" s="41"/>
      <c r="J18" s="41">
        <v>1.29065273E8</v>
      </c>
      <c r="K18" s="41">
        <v>0.0</v>
      </c>
      <c r="L18" s="44">
        <f t="shared" si="2"/>
        <v>0</v>
      </c>
      <c r="M18" s="46" t="s">
        <v>4</v>
      </c>
      <c r="N18" s="48"/>
    </row>
    <row r="19" ht="30.0" customHeight="1">
      <c r="A19" s="55"/>
      <c r="B19" s="56" t="s">
        <v>169</v>
      </c>
      <c r="C19" s="57"/>
      <c r="D19" s="58">
        <f t="shared" ref="D19:L19" si="3">SUM(D5:D18)</f>
        <v>5359757539</v>
      </c>
      <c r="E19" s="58">
        <f t="shared" si="3"/>
        <v>0</v>
      </c>
      <c r="F19" s="58">
        <f t="shared" si="3"/>
        <v>0</v>
      </c>
      <c r="G19" s="58">
        <f t="shared" si="3"/>
        <v>0</v>
      </c>
      <c r="H19" s="58">
        <f t="shared" si="3"/>
        <v>5359757539</v>
      </c>
      <c r="I19" s="58">
        <f t="shared" si="3"/>
        <v>0</v>
      </c>
      <c r="J19" s="58">
        <f t="shared" si="3"/>
        <v>4432757338</v>
      </c>
      <c r="K19" s="58">
        <f t="shared" si="3"/>
        <v>604000200.9</v>
      </c>
      <c r="L19" s="60">
        <f t="shared" si="3"/>
        <v>320000000</v>
      </c>
      <c r="M19" s="61">
        <f>+K19/H19*100</f>
        <v>11.26917023</v>
      </c>
      <c r="N19" s="62" t="s">
        <v>4</v>
      </c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ht="19.5" customHeight="1">
      <c r="A20" s="64" t="s">
        <v>191</v>
      </c>
      <c r="B20" s="39" t="s">
        <v>193</v>
      </c>
      <c r="C20" s="40">
        <v>10101.0</v>
      </c>
      <c r="D20" s="41">
        <v>4.2E7</v>
      </c>
      <c r="E20" s="41">
        <v>0.0</v>
      </c>
      <c r="F20" s="41">
        <v>0.0</v>
      </c>
      <c r="G20" s="41">
        <v>0.0</v>
      </c>
      <c r="H20" s="41">
        <f t="shared" ref="H20:H49" si="4">SUM(D20:G20)</f>
        <v>42000000</v>
      </c>
      <c r="I20" s="41">
        <v>1.08E7</v>
      </c>
      <c r="J20" s="41">
        <v>3.111112841E7</v>
      </c>
      <c r="K20" s="41">
        <v>0.0</v>
      </c>
      <c r="L20" s="44">
        <f t="shared" ref="L20:L48" si="5">+H20-I20-J20-K20</f>
        <v>88871.59</v>
      </c>
      <c r="M20" s="46" t="s">
        <v>4</v>
      </c>
      <c r="N20" s="48" t="s">
        <v>4</v>
      </c>
    </row>
    <row r="21" ht="19.5" customHeight="1">
      <c r="A21" s="65"/>
      <c r="B21" s="39" t="s">
        <v>201</v>
      </c>
      <c r="C21" s="40">
        <v>10201.0</v>
      </c>
      <c r="D21" s="41">
        <v>2.5E7</v>
      </c>
      <c r="E21" s="41">
        <v>0.0</v>
      </c>
      <c r="F21" s="41">
        <v>0.0</v>
      </c>
      <c r="G21" s="41">
        <v>0.0</v>
      </c>
      <c r="H21" s="41">
        <f t="shared" si="4"/>
        <v>25000000</v>
      </c>
      <c r="I21" s="41">
        <v>0.0</v>
      </c>
      <c r="J21" s="41">
        <v>2.5E7</v>
      </c>
      <c r="K21" s="41">
        <v>0.0</v>
      </c>
      <c r="L21" s="44">
        <f t="shared" si="5"/>
        <v>0</v>
      </c>
      <c r="M21" s="46" t="s">
        <v>4</v>
      </c>
      <c r="N21" s="48"/>
    </row>
    <row r="22" ht="19.5" customHeight="1">
      <c r="A22" s="65"/>
      <c r="B22" s="39" t="s">
        <v>214</v>
      </c>
      <c r="C22" s="40">
        <v>10202.0</v>
      </c>
      <c r="D22" s="41">
        <v>1.95E7</v>
      </c>
      <c r="E22" s="41">
        <v>0.0</v>
      </c>
      <c r="F22" s="41">
        <v>0.0</v>
      </c>
      <c r="G22" s="41">
        <v>0.0</v>
      </c>
      <c r="H22" s="41">
        <f t="shared" si="4"/>
        <v>19500000</v>
      </c>
      <c r="I22" s="41">
        <v>0.0</v>
      </c>
      <c r="J22" s="41">
        <v>1.842057E7</v>
      </c>
      <c r="K22" s="41">
        <v>1079410.0</v>
      </c>
      <c r="L22" s="44">
        <f t="shared" si="5"/>
        <v>20</v>
      </c>
      <c r="M22" s="46" t="s">
        <v>4</v>
      </c>
      <c r="N22" s="48"/>
    </row>
    <row r="23" ht="19.5" customHeight="1">
      <c r="A23" s="65"/>
      <c r="B23" s="39" t="s">
        <v>220</v>
      </c>
      <c r="C23" s="40">
        <v>10203.0</v>
      </c>
      <c r="D23" s="41">
        <v>5000000.0</v>
      </c>
      <c r="E23" s="41">
        <v>0.0</v>
      </c>
      <c r="F23" s="41">
        <v>0.0</v>
      </c>
      <c r="G23" s="41">
        <v>0.0</v>
      </c>
      <c r="H23" s="41">
        <f t="shared" si="4"/>
        <v>5000000</v>
      </c>
      <c r="I23" s="41">
        <v>0.0</v>
      </c>
      <c r="J23" s="41">
        <v>3900000.0</v>
      </c>
      <c r="K23" s="41">
        <v>0.0</v>
      </c>
      <c r="L23" s="44">
        <f t="shared" si="5"/>
        <v>1100000</v>
      </c>
      <c r="M23" s="46" t="s">
        <v>4</v>
      </c>
      <c r="N23" s="48"/>
    </row>
    <row r="24" ht="19.5" customHeight="1">
      <c r="A24" s="65"/>
      <c r="B24" s="39" t="s">
        <v>227</v>
      </c>
      <c r="C24" s="40">
        <v>10204.0</v>
      </c>
      <c r="D24" s="41">
        <v>7.0E7</v>
      </c>
      <c r="E24" s="41">
        <v>0.0</v>
      </c>
      <c r="F24" s="41">
        <v>0.0</v>
      </c>
      <c r="G24" s="41">
        <v>0.0</v>
      </c>
      <c r="H24" s="41">
        <f t="shared" si="4"/>
        <v>70000000</v>
      </c>
      <c r="I24" s="41">
        <v>424000.0</v>
      </c>
      <c r="J24" s="41">
        <v>6.264E7</v>
      </c>
      <c r="K24" s="41">
        <v>0.0</v>
      </c>
      <c r="L24" s="44">
        <f t="shared" si="5"/>
        <v>6936000</v>
      </c>
      <c r="M24" s="46" t="s">
        <v>4</v>
      </c>
      <c r="N24" s="48"/>
    </row>
    <row r="25" ht="19.5" customHeight="1">
      <c r="A25" s="65"/>
      <c r="B25" s="39" t="s">
        <v>232</v>
      </c>
      <c r="C25" s="40">
        <v>10299.0</v>
      </c>
      <c r="D25" s="41">
        <v>3500000.0</v>
      </c>
      <c r="E25" s="41">
        <v>0.0</v>
      </c>
      <c r="F25" s="41">
        <v>0.0</v>
      </c>
      <c r="G25" s="41">
        <v>0.0</v>
      </c>
      <c r="H25" s="41">
        <f t="shared" si="4"/>
        <v>3500000</v>
      </c>
      <c r="I25" s="41">
        <v>0.0</v>
      </c>
      <c r="J25" s="41">
        <v>1695000.0</v>
      </c>
      <c r="K25" s="41">
        <v>0.0</v>
      </c>
      <c r="L25" s="44">
        <f t="shared" si="5"/>
        <v>1805000</v>
      </c>
      <c r="M25" s="46" t="s">
        <v>4</v>
      </c>
      <c r="N25" s="53" t="s">
        <v>4</v>
      </c>
    </row>
    <row r="26" ht="19.5" customHeight="1">
      <c r="A26" s="65"/>
      <c r="B26" s="39" t="s">
        <v>235</v>
      </c>
      <c r="C26" s="40">
        <v>10301.0</v>
      </c>
      <c r="D26" s="41">
        <v>3000000.0</v>
      </c>
      <c r="E26" s="41">
        <v>0.0</v>
      </c>
      <c r="F26" s="41">
        <v>0.0</v>
      </c>
      <c r="G26" s="41">
        <v>0.0</v>
      </c>
      <c r="H26" s="41">
        <f t="shared" si="4"/>
        <v>3000000</v>
      </c>
      <c r="I26" s="41">
        <v>0.0</v>
      </c>
      <c r="J26" s="41">
        <v>2200000.0</v>
      </c>
      <c r="K26" s="41">
        <v>0.0</v>
      </c>
      <c r="L26" s="44">
        <f t="shared" si="5"/>
        <v>800000</v>
      </c>
      <c r="M26" s="66" t="s">
        <v>4</v>
      </c>
      <c r="N26" s="53"/>
    </row>
    <row r="27" ht="19.5" customHeight="1">
      <c r="A27" s="65"/>
      <c r="B27" s="39" t="s">
        <v>237</v>
      </c>
      <c r="C27" s="40">
        <v>10303.0</v>
      </c>
      <c r="D27" s="41">
        <v>2000000.0</v>
      </c>
      <c r="E27" s="41">
        <v>0.0</v>
      </c>
      <c r="F27" s="41">
        <v>0.0</v>
      </c>
      <c r="G27" s="41">
        <v>0.0</v>
      </c>
      <c r="H27" s="41">
        <f t="shared" si="4"/>
        <v>2000000</v>
      </c>
      <c r="I27" s="41">
        <v>0.0</v>
      </c>
      <c r="J27" s="41">
        <v>0.0</v>
      </c>
      <c r="K27" s="41">
        <v>0.0</v>
      </c>
      <c r="L27" s="44">
        <f t="shared" si="5"/>
        <v>2000000</v>
      </c>
      <c r="M27" s="46" t="s">
        <v>4</v>
      </c>
      <c r="N27" s="53"/>
    </row>
    <row r="28" ht="19.5" customHeight="1">
      <c r="A28" s="65"/>
      <c r="B28" s="39" t="s">
        <v>240</v>
      </c>
      <c r="C28" s="40">
        <v>10304.0</v>
      </c>
      <c r="D28" s="41">
        <v>125000.0</v>
      </c>
      <c r="E28" s="41">
        <v>0.0</v>
      </c>
      <c r="F28" s="41">
        <v>0.0</v>
      </c>
      <c r="G28" s="41">
        <v>0.0</v>
      </c>
      <c r="H28" s="41">
        <f t="shared" si="4"/>
        <v>125000</v>
      </c>
      <c r="I28" s="41">
        <v>0.0</v>
      </c>
      <c r="J28" s="41">
        <v>0.0</v>
      </c>
      <c r="K28" s="41">
        <v>0.0</v>
      </c>
      <c r="L28" s="44">
        <f t="shared" si="5"/>
        <v>125000</v>
      </c>
      <c r="M28" s="46" t="s">
        <v>4</v>
      </c>
      <c r="N28" s="53"/>
    </row>
    <row r="29" ht="19.5" customHeight="1">
      <c r="A29" s="65"/>
      <c r="B29" s="39" t="s">
        <v>242</v>
      </c>
      <c r="C29" s="40">
        <v>10306.0</v>
      </c>
      <c r="D29" s="41">
        <v>6000000.0</v>
      </c>
      <c r="E29" s="41">
        <v>0.0</v>
      </c>
      <c r="F29" s="41">
        <v>0.0</v>
      </c>
      <c r="G29" s="41">
        <v>0.0</v>
      </c>
      <c r="H29" s="41">
        <f t="shared" si="4"/>
        <v>6000000</v>
      </c>
      <c r="I29" s="41">
        <v>3035200.0</v>
      </c>
      <c r="J29" s="41">
        <v>1445854.89</v>
      </c>
      <c r="K29" s="41">
        <v>0.0</v>
      </c>
      <c r="L29" s="44">
        <f t="shared" si="5"/>
        <v>1518945.11</v>
      </c>
      <c r="M29" s="46" t="s">
        <v>4</v>
      </c>
      <c r="N29" s="53"/>
    </row>
    <row r="30" ht="19.5" customHeight="1">
      <c r="A30" s="65"/>
      <c r="B30" s="39" t="s">
        <v>244</v>
      </c>
      <c r="C30" s="40">
        <v>10401.0</v>
      </c>
      <c r="D30" s="41">
        <v>40000.0</v>
      </c>
      <c r="E30" s="41">
        <v>0.0</v>
      </c>
      <c r="F30" s="41">
        <v>0.0</v>
      </c>
      <c r="G30" s="41">
        <v>0.0</v>
      </c>
      <c r="H30" s="41">
        <f t="shared" si="4"/>
        <v>40000</v>
      </c>
      <c r="I30" s="41">
        <v>0.0</v>
      </c>
      <c r="J30" s="41">
        <v>0.0</v>
      </c>
      <c r="K30" s="41">
        <v>0.0</v>
      </c>
      <c r="L30" s="44">
        <f t="shared" si="5"/>
        <v>40000</v>
      </c>
      <c r="M30" s="46"/>
      <c r="N30" s="53"/>
    </row>
    <row r="31" ht="19.5" customHeight="1">
      <c r="A31" s="65"/>
      <c r="B31" s="39" t="s">
        <v>246</v>
      </c>
      <c r="C31" s="40">
        <v>10404.0</v>
      </c>
      <c r="D31" s="41">
        <v>1.0E7</v>
      </c>
      <c r="E31" s="41">
        <v>0.0</v>
      </c>
      <c r="F31" s="41">
        <v>0.0</v>
      </c>
      <c r="G31" s="41">
        <v>0.0</v>
      </c>
      <c r="H31" s="41">
        <f t="shared" si="4"/>
        <v>10000000</v>
      </c>
      <c r="I31" s="41">
        <v>0.0</v>
      </c>
      <c r="J31" s="41">
        <v>0.0</v>
      </c>
      <c r="K31" s="41">
        <v>0.0</v>
      </c>
      <c r="L31" s="44">
        <f t="shared" si="5"/>
        <v>10000000</v>
      </c>
      <c r="M31" s="46" t="s">
        <v>4</v>
      </c>
      <c r="N31" s="48"/>
    </row>
    <row r="32" ht="19.5" customHeight="1">
      <c r="A32" s="65"/>
      <c r="B32" s="39" t="s">
        <v>249</v>
      </c>
      <c r="C32" s="40">
        <v>10405.0</v>
      </c>
      <c r="D32" s="41">
        <v>6000000.0</v>
      </c>
      <c r="E32" s="41">
        <v>0.0</v>
      </c>
      <c r="F32" s="41">
        <v>0.0</v>
      </c>
      <c r="G32" s="41">
        <v>0.0</v>
      </c>
      <c r="H32" s="41">
        <f t="shared" si="4"/>
        <v>6000000</v>
      </c>
      <c r="I32" s="41">
        <v>0.0</v>
      </c>
      <c r="J32" s="41">
        <v>0.0</v>
      </c>
      <c r="K32" s="41">
        <v>0.0</v>
      </c>
      <c r="L32" s="44">
        <f t="shared" si="5"/>
        <v>6000000</v>
      </c>
      <c r="M32" s="46"/>
      <c r="N32" s="48"/>
    </row>
    <row r="33" ht="19.5" customHeight="1">
      <c r="A33" s="65"/>
      <c r="B33" s="39" t="s">
        <v>252</v>
      </c>
      <c r="C33" s="40">
        <v>10406.0</v>
      </c>
      <c r="D33" s="41">
        <v>1.824E8</v>
      </c>
      <c r="E33" s="41">
        <v>0.0</v>
      </c>
      <c r="F33" s="41">
        <v>0.0</v>
      </c>
      <c r="G33" s="41">
        <v>0.0</v>
      </c>
      <c r="H33" s="41">
        <f t="shared" si="4"/>
        <v>182400000</v>
      </c>
      <c r="I33" s="41">
        <v>1.3723045956E8</v>
      </c>
      <c r="J33" s="41">
        <v>2468979.19</v>
      </c>
      <c r="K33" s="41">
        <v>0.0</v>
      </c>
      <c r="L33" s="44">
        <f t="shared" si="5"/>
        <v>42700561.25</v>
      </c>
      <c r="M33" s="46" t="s">
        <v>4</v>
      </c>
      <c r="N33" s="48" t="s">
        <v>4</v>
      </c>
    </row>
    <row r="34" ht="19.5" customHeight="1">
      <c r="A34" s="65"/>
      <c r="B34" s="39" t="s">
        <v>256</v>
      </c>
      <c r="C34" s="40">
        <v>10499.0</v>
      </c>
      <c r="D34" s="41">
        <v>4360000.0</v>
      </c>
      <c r="E34" s="41">
        <v>0.0</v>
      </c>
      <c r="F34" s="41">
        <v>0.0</v>
      </c>
      <c r="G34" s="41">
        <v>0.0</v>
      </c>
      <c r="H34" s="41">
        <f t="shared" si="4"/>
        <v>4360000</v>
      </c>
      <c r="I34" s="41">
        <v>1485985.0</v>
      </c>
      <c r="J34" s="41">
        <v>698270.0</v>
      </c>
      <c r="K34" s="41">
        <v>0.0</v>
      </c>
      <c r="L34" s="44">
        <f t="shared" si="5"/>
        <v>2175745</v>
      </c>
      <c r="M34" s="46" t="s">
        <v>4</v>
      </c>
      <c r="N34" s="48"/>
    </row>
    <row r="35" ht="19.5" customHeight="1">
      <c r="A35" s="65"/>
      <c r="B35" s="39" t="s">
        <v>259</v>
      </c>
      <c r="C35" s="40">
        <v>10501.0</v>
      </c>
      <c r="D35" s="41">
        <v>1000000.0</v>
      </c>
      <c r="E35" s="41">
        <v>0.0</v>
      </c>
      <c r="F35" s="41">
        <v>0.0</v>
      </c>
      <c r="G35" s="41">
        <v>0.0</v>
      </c>
      <c r="H35" s="41">
        <f t="shared" si="4"/>
        <v>1000000</v>
      </c>
      <c r="I35" s="41">
        <v>0.0</v>
      </c>
      <c r="J35" s="41">
        <v>0.0</v>
      </c>
      <c r="K35" s="41">
        <v>0.0</v>
      </c>
      <c r="L35" s="44">
        <f t="shared" si="5"/>
        <v>1000000</v>
      </c>
      <c r="M35" s="46" t="s">
        <v>4</v>
      </c>
      <c r="N35" s="53"/>
    </row>
    <row r="36" ht="19.5" customHeight="1">
      <c r="A36" s="65"/>
      <c r="B36" s="39" t="s">
        <v>262</v>
      </c>
      <c r="C36" s="40">
        <v>10502.0</v>
      </c>
      <c r="D36" s="41">
        <v>2.0E7</v>
      </c>
      <c r="E36" s="41">
        <v>0.0</v>
      </c>
      <c r="F36" s="41">
        <v>0.0</v>
      </c>
      <c r="G36" s="41">
        <v>0.0</v>
      </c>
      <c r="H36" s="41">
        <f t="shared" si="4"/>
        <v>20000000</v>
      </c>
      <c r="I36" s="41">
        <v>0.0</v>
      </c>
      <c r="J36" s="41">
        <v>1.5E7</v>
      </c>
      <c r="K36" s="41">
        <v>0.0</v>
      </c>
      <c r="L36" s="44">
        <f t="shared" si="5"/>
        <v>5000000</v>
      </c>
      <c r="M36" s="46" t="s">
        <v>4</v>
      </c>
      <c r="N36" s="48"/>
    </row>
    <row r="37" ht="19.5" customHeight="1">
      <c r="A37" s="65"/>
      <c r="B37" s="39" t="s">
        <v>264</v>
      </c>
      <c r="C37" s="40">
        <v>10601.0</v>
      </c>
      <c r="D37" s="41">
        <v>3.5E7</v>
      </c>
      <c r="E37" s="41">
        <v>0.0</v>
      </c>
      <c r="F37" s="41">
        <v>0.0</v>
      </c>
      <c r="G37" s="41">
        <v>0.0</v>
      </c>
      <c r="H37" s="41">
        <f t="shared" si="4"/>
        <v>35000000</v>
      </c>
      <c r="I37" s="41">
        <v>0.0</v>
      </c>
      <c r="J37" s="41">
        <v>3.5E7</v>
      </c>
      <c r="K37" s="41">
        <v>0.0</v>
      </c>
      <c r="L37" s="44">
        <f t="shared" si="5"/>
        <v>0</v>
      </c>
      <c r="M37" s="46" t="s">
        <v>4</v>
      </c>
      <c r="N37" s="48" t="s">
        <v>4</v>
      </c>
    </row>
    <row r="38" ht="19.5" customHeight="1">
      <c r="A38" s="65"/>
      <c r="B38" s="39" t="s">
        <v>267</v>
      </c>
      <c r="C38" s="40">
        <v>10701.0</v>
      </c>
      <c r="D38" s="41">
        <v>6.65E7</v>
      </c>
      <c r="E38" s="41">
        <v>0.0</v>
      </c>
      <c r="F38" s="41">
        <v>0.0</v>
      </c>
      <c r="G38" s="41">
        <v>0.0</v>
      </c>
      <c r="H38" s="41">
        <f t="shared" si="4"/>
        <v>66500000</v>
      </c>
      <c r="I38" s="41">
        <v>0.0</v>
      </c>
      <c r="J38" s="41">
        <v>350000.0</v>
      </c>
      <c r="K38" s="41">
        <v>0.0</v>
      </c>
      <c r="L38" s="44">
        <f t="shared" si="5"/>
        <v>66150000</v>
      </c>
      <c r="M38" s="46" t="s">
        <v>4</v>
      </c>
      <c r="N38" s="48"/>
    </row>
    <row r="39" ht="19.5" customHeight="1">
      <c r="A39" s="65"/>
      <c r="B39" s="39" t="s">
        <v>270</v>
      </c>
      <c r="C39" s="40">
        <v>10702.0</v>
      </c>
      <c r="D39" s="41">
        <v>6.6E7</v>
      </c>
      <c r="E39" s="41">
        <v>0.0</v>
      </c>
      <c r="F39" s="41">
        <v>0.0</v>
      </c>
      <c r="G39" s="41">
        <v>0.0</v>
      </c>
      <c r="H39" s="41">
        <f t="shared" si="4"/>
        <v>66000000</v>
      </c>
      <c r="I39" s="41">
        <v>260000.0</v>
      </c>
      <c r="J39" s="41">
        <v>490000.0</v>
      </c>
      <c r="K39" s="41">
        <v>0.0</v>
      </c>
      <c r="L39" s="44">
        <f t="shared" si="5"/>
        <v>65250000</v>
      </c>
      <c r="M39" s="46" t="s">
        <v>4</v>
      </c>
      <c r="N39" s="53"/>
    </row>
    <row r="40" ht="19.5" customHeight="1">
      <c r="A40" s="65"/>
      <c r="B40" s="39" t="s">
        <v>272</v>
      </c>
      <c r="C40" s="40">
        <v>10801.0</v>
      </c>
      <c r="D40" s="41">
        <v>4.5E7</v>
      </c>
      <c r="E40" s="41">
        <v>0.0</v>
      </c>
      <c r="F40" s="41">
        <v>0.0</v>
      </c>
      <c r="G40" s="41">
        <v>0.0</v>
      </c>
      <c r="H40" s="41">
        <f t="shared" si="4"/>
        <v>45000000</v>
      </c>
      <c r="I40" s="41">
        <v>3498557.39</v>
      </c>
      <c r="J40" s="41">
        <v>0.0</v>
      </c>
      <c r="K40" s="41">
        <v>0.0</v>
      </c>
      <c r="L40" s="44">
        <f t="shared" si="5"/>
        <v>41501442.61</v>
      </c>
      <c r="M40" s="46" t="s">
        <v>4</v>
      </c>
      <c r="N40" s="48"/>
    </row>
    <row r="41" ht="19.5" customHeight="1">
      <c r="A41" s="65"/>
      <c r="B41" s="39" t="s">
        <v>277</v>
      </c>
      <c r="C41" s="40">
        <v>10804.0</v>
      </c>
      <c r="D41" s="41">
        <v>1.03E7</v>
      </c>
      <c r="E41" s="41">
        <v>0.0</v>
      </c>
      <c r="F41" s="41">
        <v>0.0</v>
      </c>
      <c r="G41" s="41">
        <v>0.0</v>
      </c>
      <c r="H41" s="41">
        <f t="shared" si="4"/>
        <v>10300000</v>
      </c>
      <c r="I41" s="41">
        <v>3918023.0</v>
      </c>
      <c r="J41" s="41">
        <v>0.0</v>
      </c>
      <c r="K41" s="41">
        <v>0.0</v>
      </c>
      <c r="L41" s="44">
        <f t="shared" si="5"/>
        <v>6381977</v>
      </c>
      <c r="M41" s="46" t="s">
        <v>4</v>
      </c>
      <c r="N41" s="48"/>
    </row>
    <row r="42" ht="19.5" customHeight="1">
      <c r="A42" s="65"/>
      <c r="B42" s="39" t="s">
        <v>279</v>
      </c>
      <c r="C42" s="40">
        <v>10805.0</v>
      </c>
      <c r="D42" s="41">
        <v>1.6E7</v>
      </c>
      <c r="E42" s="41">
        <v>0.0</v>
      </c>
      <c r="F42" s="41">
        <v>0.0</v>
      </c>
      <c r="G42" s="41">
        <v>0.0</v>
      </c>
      <c r="H42" s="41">
        <f t="shared" si="4"/>
        <v>16000000</v>
      </c>
      <c r="I42" s="41">
        <v>2000000.0</v>
      </c>
      <c r="J42" s="41">
        <v>0.0</v>
      </c>
      <c r="K42" s="41">
        <v>0.0</v>
      </c>
      <c r="L42" s="44">
        <f t="shared" si="5"/>
        <v>14000000</v>
      </c>
      <c r="M42" s="46" t="s">
        <v>4</v>
      </c>
      <c r="N42" s="48"/>
    </row>
    <row r="43" ht="19.5" customHeight="1">
      <c r="A43" s="65"/>
      <c r="B43" s="39" t="s">
        <v>281</v>
      </c>
      <c r="C43" s="40">
        <v>10806.0</v>
      </c>
      <c r="D43" s="41">
        <v>500000.0</v>
      </c>
      <c r="E43" s="41">
        <v>0.0</v>
      </c>
      <c r="F43" s="41">
        <v>0.0</v>
      </c>
      <c r="G43" s="41">
        <v>0.0</v>
      </c>
      <c r="H43" s="41">
        <f t="shared" si="4"/>
        <v>500000</v>
      </c>
      <c r="I43" s="41">
        <v>0.0</v>
      </c>
      <c r="J43" s="41">
        <v>0.0</v>
      </c>
      <c r="K43" s="41">
        <v>0.0</v>
      </c>
      <c r="L43" s="44">
        <f t="shared" si="5"/>
        <v>500000</v>
      </c>
      <c r="M43" s="46" t="s">
        <v>4</v>
      </c>
      <c r="N43" s="48" t="s">
        <v>4</v>
      </c>
    </row>
    <row r="44" ht="19.5" customHeight="1">
      <c r="A44" s="65"/>
      <c r="B44" s="39" t="s">
        <v>284</v>
      </c>
      <c r="C44" s="40">
        <v>10807.0</v>
      </c>
      <c r="D44" s="41">
        <v>7200000.0</v>
      </c>
      <c r="E44" s="41">
        <v>0.0</v>
      </c>
      <c r="F44" s="41">
        <v>0.0</v>
      </c>
      <c r="G44" s="41">
        <v>0.0</v>
      </c>
      <c r="H44" s="41">
        <f t="shared" si="4"/>
        <v>7200000</v>
      </c>
      <c r="I44" s="41">
        <v>791808.74</v>
      </c>
      <c r="J44" s="41">
        <v>0.0</v>
      </c>
      <c r="K44" s="41">
        <v>0.0</v>
      </c>
      <c r="L44" s="44">
        <f t="shared" si="5"/>
        <v>6408191.26</v>
      </c>
      <c r="M44" s="46" t="s">
        <v>4</v>
      </c>
      <c r="N44" s="48" t="s">
        <v>4</v>
      </c>
    </row>
    <row r="45" ht="19.5" customHeight="1">
      <c r="A45" s="65"/>
      <c r="B45" s="39" t="s">
        <v>286</v>
      </c>
      <c r="C45" s="40">
        <v>10808.0</v>
      </c>
      <c r="D45" s="41">
        <v>2000000.0</v>
      </c>
      <c r="E45" s="41">
        <v>0.0</v>
      </c>
      <c r="F45" s="41">
        <v>0.0</v>
      </c>
      <c r="G45" s="41">
        <v>0.0</v>
      </c>
      <c r="H45" s="41">
        <f t="shared" si="4"/>
        <v>2000000</v>
      </c>
      <c r="I45" s="41">
        <v>0.0</v>
      </c>
      <c r="J45" s="41">
        <v>590965.7</v>
      </c>
      <c r="K45" s="41">
        <v>0.0</v>
      </c>
      <c r="L45" s="44">
        <f t="shared" si="5"/>
        <v>1409034.3</v>
      </c>
      <c r="M45" s="46" t="s">
        <v>4</v>
      </c>
      <c r="N45" s="53"/>
    </row>
    <row r="46" ht="19.5" customHeight="1">
      <c r="A46" s="65"/>
      <c r="B46" s="39" t="s">
        <v>288</v>
      </c>
      <c r="C46" s="40">
        <v>10899.0</v>
      </c>
      <c r="D46" s="41">
        <v>500000.0</v>
      </c>
      <c r="E46" s="41">
        <v>0.0</v>
      </c>
      <c r="F46" s="41">
        <v>0.0</v>
      </c>
      <c r="G46" s="41">
        <v>0.0</v>
      </c>
      <c r="H46" s="41">
        <f t="shared" si="4"/>
        <v>500000</v>
      </c>
      <c r="I46" s="41">
        <v>0.0</v>
      </c>
      <c r="J46" s="41">
        <v>0.0</v>
      </c>
      <c r="K46" s="41">
        <v>0.0</v>
      </c>
      <c r="L46" s="44">
        <f t="shared" si="5"/>
        <v>500000</v>
      </c>
      <c r="N46" s="53"/>
    </row>
    <row r="47" ht="19.5" customHeight="1">
      <c r="A47" s="65"/>
      <c r="B47" s="39" t="s">
        <v>289</v>
      </c>
      <c r="C47" s="40">
        <v>10999.0</v>
      </c>
      <c r="D47" s="41">
        <v>850000.0</v>
      </c>
      <c r="E47" s="41">
        <v>0.0</v>
      </c>
      <c r="F47" s="41">
        <v>0.0</v>
      </c>
      <c r="G47" s="41">
        <v>0.0</v>
      </c>
      <c r="H47" s="41">
        <f t="shared" si="4"/>
        <v>850000</v>
      </c>
      <c r="I47" s="41">
        <v>0.0</v>
      </c>
      <c r="J47" s="41">
        <v>0.0</v>
      </c>
      <c r="K47" s="41">
        <v>0.0</v>
      </c>
      <c r="L47" s="44">
        <f t="shared" si="5"/>
        <v>850000</v>
      </c>
      <c r="M47" s="46" t="s">
        <v>4</v>
      </c>
      <c r="N47" s="48"/>
    </row>
    <row r="48" ht="19.5" customHeight="1">
      <c r="A48" s="65"/>
      <c r="B48" s="39" t="s">
        <v>291</v>
      </c>
      <c r="C48" s="40">
        <v>19905.0</v>
      </c>
      <c r="D48" s="41">
        <v>1000000.0</v>
      </c>
      <c r="E48" s="41">
        <v>0.0</v>
      </c>
      <c r="F48" s="41">
        <v>0.0</v>
      </c>
      <c r="G48" s="41">
        <v>0.0</v>
      </c>
      <c r="H48" s="41">
        <f t="shared" si="4"/>
        <v>1000000</v>
      </c>
      <c r="I48" s="41">
        <v>0.0</v>
      </c>
      <c r="J48" s="41">
        <v>0.0</v>
      </c>
      <c r="K48" s="41">
        <v>0.0</v>
      </c>
      <c r="L48" s="44">
        <f t="shared" si="5"/>
        <v>1000000</v>
      </c>
      <c r="M48" s="46" t="s">
        <v>4</v>
      </c>
      <c r="N48" s="48"/>
    </row>
    <row r="49" ht="19.5" customHeight="1">
      <c r="A49" s="65"/>
      <c r="B49" s="39"/>
      <c r="C49" s="40"/>
      <c r="D49" s="41" t="s">
        <v>4</v>
      </c>
      <c r="E49" s="41"/>
      <c r="F49" s="41"/>
      <c r="G49" s="41"/>
      <c r="H49" s="41">
        <f t="shared" si="4"/>
        <v>0</v>
      </c>
      <c r="I49" s="41">
        <v>0.0</v>
      </c>
      <c r="J49" s="41">
        <v>0.0</v>
      </c>
      <c r="K49" s="41" t="s">
        <v>4</v>
      </c>
      <c r="L49" s="44" t="s">
        <v>7</v>
      </c>
      <c r="M49" s="46" t="s">
        <v>4</v>
      </c>
      <c r="N49" s="48"/>
    </row>
    <row r="50" ht="17.25" customHeight="1">
      <c r="A50" s="65"/>
      <c r="B50" s="39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6" t="s">
        <v>4</v>
      </c>
      <c r="N50" s="48"/>
    </row>
    <row r="51" ht="30.0" customHeight="1">
      <c r="A51" s="67"/>
      <c r="B51" s="68" t="s">
        <v>296</v>
      </c>
      <c r="C51" s="68"/>
      <c r="D51" s="68">
        <f t="shared" ref="D51:L51" si="6">SUM(D20:D50)</f>
        <v>650775000</v>
      </c>
      <c r="E51" s="68">
        <f t="shared" si="6"/>
        <v>0</v>
      </c>
      <c r="F51" s="68">
        <f t="shared" si="6"/>
        <v>0</v>
      </c>
      <c r="G51" s="68">
        <f t="shared" si="6"/>
        <v>0</v>
      </c>
      <c r="H51" s="68">
        <f t="shared" si="6"/>
        <v>650775000</v>
      </c>
      <c r="I51" s="68">
        <f t="shared" si="6"/>
        <v>163444033.7</v>
      </c>
      <c r="J51" s="68">
        <f t="shared" si="6"/>
        <v>201010768.2</v>
      </c>
      <c r="K51" s="68">
        <f t="shared" si="6"/>
        <v>1079410</v>
      </c>
      <c r="L51" s="68">
        <f t="shared" si="6"/>
        <v>285240788.1</v>
      </c>
      <c r="M51" s="61">
        <f>+K51/H51*100</f>
        <v>0.1658653144</v>
      </c>
      <c r="N51" s="69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ht="19.5" customHeight="1">
      <c r="A52" s="64" t="s">
        <v>302</v>
      </c>
      <c r="B52" s="39" t="s">
        <v>303</v>
      </c>
      <c r="C52" s="40">
        <v>20101.0</v>
      </c>
      <c r="D52" s="44">
        <v>8000000.0</v>
      </c>
      <c r="E52" s="44">
        <v>0.0</v>
      </c>
      <c r="F52" s="44">
        <v>0.0</v>
      </c>
      <c r="G52" s="44">
        <v>0.0</v>
      </c>
      <c r="H52" s="41">
        <f t="shared" ref="H52:H73" si="7">SUM(D52:G52)</f>
        <v>8000000</v>
      </c>
      <c r="I52" s="44">
        <v>0.0</v>
      </c>
      <c r="J52" s="44">
        <v>0.0</v>
      </c>
      <c r="K52" s="44">
        <v>0.0</v>
      </c>
      <c r="L52" s="44">
        <f t="shared" ref="L52:L73" si="8">+H52-I52-J52-K52</f>
        <v>8000000</v>
      </c>
      <c r="M52" s="46" t="s">
        <v>4</v>
      </c>
      <c r="N52" s="48"/>
    </row>
    <row r="53" ht="19.5" customHeight="1">
      <c r="A53" s="65"/>
      <c r="B53" s="39" t="s">
        <v>306</v>
      </c>
      <c r="C53" s="40">
        <v>20102.0</v>
      </c>
      <c r="D53" s="44">
        <v>2500000.0</v>
      </c>
      <c r="E53" s="44">
        <v>0.0</v>
      </c>
      <c r="F53" s="44">
        <v>0.0</v>
      </c>
      <c r="G53" s="44">
        <v>0.0</v>
      </c>
      <c r="H53" s="41">
        <f t="shared" si="7"/>
        <v>2500000</v>
      </c>
      <c r="I53" s="44">
        <v>0.0</v>
      </c>
      <c r="J53" s="44">
        <v>17500.0</v>
      </c>
      <c r="K53" s="44">
        <v>0.0</v>
      </c>
      <c r="L53" s="44">
        <f t="shared" si="8"/>
        <v>2482500</v>
      </c>
      <c r="M53" s="46" t="s">
        <v>4</v>
      </c>
      <c r="N53" s="48"/>
    </row>
    <row r="54" ht="19.5" customHeight="1">
      <c r="A54" s="65"/>
      <c r="B54" s="39" t="s">
        <v>307</v>
      </c>
      <c r="C54" s="40">
        <v>20104.0</v>
      </c>
      <c r="D54" s="44">
        <v>3000000.0</v>
      </c>
      <c r="E54" s="44">
        <v>0.0</v>
      </c>
      <c r="F54" s="44">
        <v>0.0</v>
      </c>
      <c r="G54" s="44">
        <v>0.0</v>
      </c>
      <c r="H54" s="41">
        <f t="shared" si="7"/>
        <v>3000000</v>
      </c>
      <c r="I54" s="44">
        <v>0.0</v>
      </c>
      <c r="J54" s="44">
        <v>0.0</v>
      </c>
      <c r="K54" s="44">
        <v>0.0</v>
      </c>
      <c r="L54" s="44">
        <f t="shared" si="8"/>
        <v>3000000</v>
      </c>
      <c r="M54" s="46" t="s">
        <v>7</v>
      </c>
      <c r="N54" s="70" t="s">
        <v>4</v>
      </c>
    </row>
    <row r="55" ht="19.5" customHeight="1">
      <c r="A55" s="65"/>
      <c r="B55" s="39" t="s">
        <v>308</v>
      </c>
      <c r="C55" s="40">
        <v>20199.0</v>
      </c>
      <c r="D55" s="44">
        <v>100000.0</v>
      </c>
      <c r="E55" s="44">
        <v>0.0</v>
      </c>
      <c r="F55" s="44">
        <v>0.0</v>
      </c>
      <c r="G55" s="44">
        <v>0.0</v>
      </c>
      <c r="H55" s="41">
        <f t="shared" si="7"/>
        <v>100000</v>
      </c>
      <c r="I55" s="44">
        <v>0.0</v>
      </c>
      <c r="J55" s="44">
        <v>0.0</v>
      </c>
      <c r="K55" s="44">
        <v>0.0</v>
      </c>
      <c r="L55" s="44">
        <f t="shared" si="8"/>
        <v>100000</v>
      </c>
      <c r="M55" s="46" t="s">
        <v>4</v>
      </c>
      <c r="N55" s="70" t="s">
        <v>4</v>
      </c>
    </row>
    <row r="56" ht="19.5" customHeight="1">
      <c r="A56" s="65"/>
      <c r="B56" s="39" t="s">
        <v>312</v>
      </c>
      <c r="C56" s="40">
        <v>20203.0</v>
      </c>
      <c r="D56" s="44">
        <v>1500000.0</v>
      </c>
      <c r="E56" s="44">
        <v>0.0</v>
      </c>
      <c r="F56" s="44">
        <v>0.0</v>
      </c>
      <c r="G56" s="44">
        <v>0.0</v>
      </c>
      <c r="H56" s="41">
        <f t="shared" si="7"/>
        <v>1500000</v>
      </c>
      <c r="I56" s="44">
        <v>0.0</v>
      </c>
      <c r="J56" s="44">
        <v>0.0</v>
      </c>
      <c r="K56" s="44">
        <v>0.0</v>
      </c>
      <c r="L56" s="44">
        <f t="shared" si="8"/>
        <v>1500000</v>
      </c>
      <c r="M56" s="46" t="s">
        <v>4</v>
      </c>
      <c r="N56" s="70" t="s">
        <v>4</v>
      </c>
    </row>
    <row r="57" ht="19.5" customHeight="1">
      <c r="A57" s="65"/>
      <c r="B57" s="39" t="s">
        <v>314</v>
      </c>
      <c r="C57" s="40">
        <v>20301.0</v>
      </c>
      <c r="D57" s="44">
        <v>100000.0</v>
      </c>
      <c r="E57" s="44">
        <v>0.0</v>
      </c>
      <c r="F57" s="44">
        <v>0.0</v>
      </c>
      <c r="G57" s="44">
        <v>0.0</v>
      </c>
      <c r="H57" s="41">
        <f t="shared" si="7"/>
        <v>100000</v>
      </c>
      <c r="I57" s="44">
        <v>0.0</v>
      </c>
      <c r="J57" s="44">
        <v>0.0</v>
      </c>
      <c r="K57" s="44">
        <v>0.0</v>
      </c>
      <c r="L57" s="44">
        <f t="shared" si="8"/>
        <v>100000</v>
      </c>
      <c r="M57" s="46" t="s">
        <v>4</v>
      </c>
      <c r="N57" s="70" t="s">
        <v>4</v>
      </c>
    </row>
    <row r="58" ht="19.5" customHeight="1">
      <c r="A58" s="65"/>
      <c r="B58" s="39" t="s">
        <v>316</v>
      </c>
      <c r="C58" s="40">
        <v>20302.0</v>
      </c>
      <c r="D58" s="44">
        <v>100000.0</v>
      </c>
      <c r="E58" s="44">
        <v>0.0</v>
      </c>
      <c r="F58" s="44">
        <v>0.0</v>
      </c>
      <c r="G58" s="44">
        <v>0.0</v>
      </c>
      <c r="H58" s="41">
        <f t="shared" si="7"/>
        <v>100000</v>
      </c>
      <c r="I58" s="44">
        <v>0.0</v>
      </c>
      <c r="J58" s="44">
        <v>0.0</v>
      </c>
      <c r="K58" s="44">
        <v>0.0</v>
      </c>
      <c r="L58" s="44">
        <f t="shared" si="8"/>
        <v>100000</v>
      </c>
      <c r="M58" s="46" t="s">
        <v>4</v>
      </c>
      <c r="N58" s="70" t="s">
        <v>4</v>
      </c>
    </row>
    <row r="59" ht="19.5" customHeight="1">
      <c r="A59" s="65"/>
      <c r="B59" s="39" t="s">
        <v>318</v>
      </c>
      <c r="C59" s="40">
        <v>20303.0</v>
      </c>
      <c r="D59" s="44">
        <v>100000.0</v>
      </c>
      <c r="E59" s="44">
        <v>0.0</v>
      </c>
      <c r="F59" s="44">
        <v>0.0</v>
      </c>
      <c r="G59" s="44">
        <v>0.0</v>
      </c>
      <c r="H59" s="41">
        <f t="shared" si="7"/>
        <v>100000</v>
      </c>
      <c r="I59" s="44">
        <v>0.0</v>
      </c>
      <c r="J59" s="44">
        <v>0.0</v>
      </c>
      <c r="K59" s="44">
        <v>0.0</v>
      </c>
      <c r="L59" s="44">
        <f t="shared" si="8"/>
        <v>100000</v>
      </c>
      <c r="M59" s="46" t="s">
        <v>4</v>
      </c>
      <c r="N59" s="48" t="s">
        <v>4</v>
      </c>
    </row>
    <row r="60" ht="19.5" customHeight="1">
      <c r="A60" s="65"/>
      <c r="B60" s="39" t="s">
        <v>320</v>
      </c>
      <c r="C60" s="40">
        <v>20304.0</v>
      </c>
      <c r="D60" s="44">
        <v>2150000.0</v>
      </c>
      <c r="E60" s="44">
        <v>0.0</v>
      </c>
      <c r="F60" s="44">
        <v>0.0</v>
      </c>
      <c r="G60" s="44">
        <v>0.0</v>
      </c>
      <c r="H60" s="41">
        <f t="shared" si="7"/>
        <v>2150000</v>
      </c>
      <c r="I60" s="44">
        <v>0.0</v>
      </c>
      <c r="J60" s="44">
        <v>0.0</v>
      </c>
      <c r="K60" s="44">
        <v>0.0</v>
      </c>
      <c r="L60" s="44">
        <f t="shared" si="8"/>
        <v>2150000</v>
      </c>
      <c r="M60" s="46" t="s">
        <v>4</v>
      </c>
      <c r="N60" s="53" t="s">
        <v>4</v>
      </c>
    </row>
    <row r="61" ht="19.5" customHeight="1">
      <c r="A61" s="65"/>
      <c r="B61" s="39" t="s">
        <v>322</v>
      </c>
      <c r="C61" s="40">
        <v>20305.0</v>
      </c>
      <c r="D61" s="44">
        <v>100000.0</v>
      </c>
      <c r="E61" s="44">
        <v>0.0</v>
      </c>
      <c r="F61" s="44">
        <v>0.0</v>
      </c>
      <c r="G61" s="44">
        <v>0.0</v>
      </c>
      <c r="H61" s="41">
        <f t="shared" si="7"/>
        <v>100000</v>
      </c>
      <c r="I61" s="44">
        <v>0.0</v>
      </c>
      <c r="J61" s="44">
        <v>0.0</v>
      </c>
      <c r="K61" s="44">
        <v>0.0</v>
      </c>
      <c r="L61" s="44">
        <f t="shared" si="8"/>
        <v>100000</v>
      </c>
      <c r="M61" s="46" t="s">
        <v>4</v>
      </c>
      <c r="N61" s="53" t="s">
        <v>4</v>
      </c>
    </row>
    <row r="62" ht="19.5" customHeight="1">
      <c r="A62" s="65"/>
      <c r="B62" s="39" t="s">
        <v>324</v>
      </c>
      <c r="C62" s="40">
        <v>20306.0</v>
      </c>
      <c r="D62" s="44">
        <v>500000.0</v>
      </c>
      <c r="E62" s="44">
        <v>0.0</v>
      </c>
      <c r="F62" s="44">
        <v>0.0</v>
      </c>
      <c r="G62" s="44">
        <v>0.0</v>
      </c>
      <c r="H62" s="41">
        <f t="shared" si="7"/>
        <v>500000</v>
      </c>
      <c r="I62" s="44">
        <v>0.0</v>
      </c>
      <c r="J62" s="44">
        <v>0.0</v>
      </c>
      <c r="K62" s="44">
        <v>0.0</v>
      </c>
      <c r="L62" s="44">
        <f t="shared" si="8"/>
        <v>500000</v>
      </c>
      <c r="M62" s="46" t="s">
        <v>4</v>
      </c>
      <c r="N62" s="53" t="s">
        <v>4</v>
      </c>
    </row>
    <row r="63" ht="19.5" customHeight="1">
      <c r="A63" s="65"/>
      <c r="B63" s="39" t="s">
        <v>326</v>
      </c>
      <c r="C63" s="40">
        <v>20399.0</v>
      </c>
      <c r="D63" s="44">
        <v>500000.0</v>
      </c>
      <c r="E63" s="44">
        <v>0.0</v>
      </c>
      <c r="F63" s="44">
        <v>0.0</v>
      </c>
      <c r="G63" s="44">
        <v>0.0</v>
      </c>
      <c r="H63" s="41">
        <f t="shared" si="7"/>
        <v>500000</v>
      </c>
      <c r="I63" s="44">
        <v>0.0</v>
      </c>
      <c r="J63" s="44">
        <v>0.0</v>
      </c>
      <c r="K63" s="44">
        <v>0.0</v>
      </c>
      <c r="L63" s="44">
        <f t="shared" si="8"/>
        <v>500000</v>
      </c>
      <c r="M63" s="46" t="s">
        <v>4</v>
      </c>
      <c r="N63" s="53" t="s">
        <v>4</v>
      </c>
    </row>
    <row r="64" ht="19.5" customHeight="1">
      <c r="A64" s="65"/>
      <c r="B64" s="39" t="s">
        <v>329</v>
      </c>
      <c r="C64" s="40">
        <v>20401.0</v>
      </c>
      <c r="D64" s="44">
        <v>250000.0</v>
      </c>
      <c r="E64" s="44">
        <v>0.0</v>
      </c>
      <c r="F64" s="44">
        <v>0.0</v>
      </c>
      <c r="G64" s="44">
        <v>0.0</v>
      </c>
      <c r="H64" s="41">
        <f t="shared" si="7"/>
        <v>250000</v>
      </c>
      <c r="I64" s="44">
        <v>0.0</v>
      </c>
      <c r="J64" s="44">
        <v>0.0</v>
      </c>
      <c r="K64" s="44">
        <v>0.0</v>
      </c>
      <c r="L64" s="44">
        <f t="shared" si="8"/>
        <v>250000</v>
      </c>
      <c r="M64" s="46" t="s">
        <v>4</v>
      </c>
      <c r="N64" s="53" t="s">
        <v>4</v>
      </c>
    </row>
    <row r="65" ht="19.5" customHeight="1">
      <c r="A65" s="65"/>
      <c r="B65" s="39" t="s">
        <v>330</v>
      </c>
      <c r="C65" s="40">
        <v>20402.0</v>
      </c>
      <c r="D65" s="44">
        <v>1000000.0</v>
      </c>
      <c r="E65" s="44">
        <v>0.0</v>
      </c>
      <c r="F65" s="44">
        <v>0.0</v>
      </c>
      <c r="G65" s="44">
        <v>0.0</v>
      </c>
      <c r="H65" s="41">
        <f t="shared" si="7"/>
        <v>1000000</v>
      </c>
      <c r="I65" s="44">
        <v>0.0</v>
      </c>
      <c r="J65" s="44">
        <v>0.0</v>
      </c>
      <c r="K65" s="44">
        <v>0.0</v>
      </c>
      <c r="L65" s="44">
        <f t="shared" si="8"/>
        <v>1000000</v>
      </c>
      <c r="M65" s="46" t="s">
        <v>4</v>
      </c>
      <c r="N65" s="48"/>
    </row>
    <row r="66" ht="19.5" customHeight="1">
      <c r="A66" s="65"/>
      <c r="B66" s="39" t="s">
        <v>332</v>
      </c>
      <c r="C66" s="40">
        <v>29901.0</v>
      </c>
      <c r="D66" s="44">
        <v>500000.0</v>
      </c>
      <c r="E66" s="44">
        <v>0.0</v>
      </c>
      <c r="F66" s="44">
        <v>0.0</v>
      </c>
      <c r="G66" s="44">
        <v>0.0</v>
      </c>
      <c r="H66" s="41">
        <f t="shared" si="7"/>
        <v>500000</v>
      </c>
      <c r="I66" s="44">
        <v>0.0</v>
      </c>
      <c r="J66" s="44">
        <v>0.0</v>
      </c>
      <c r="K66" s="44">
        <v>0.0</v>
      </c>
      <c r="L66" s="44">
        <f t="shared" si="8"/>
        <v>500000</v>
      </c>
      <c r="M66" s="46" t="s">
        <v>4</v>
      </c>
      <c r="N66" s="48"/>
    </row>
    <row r="67" ht="19.5" customHeight="1">
      <c r="A67" s="65"/>
      <c r="B67" s="39" t="s">
        <v>334</v>
      </c>
      <c r="C67" s="40">
        <v>29902.0</v>
      </c>
      <c r="D67" s="44">
        <v>500000.0</v>
      </c>
      <c r="E67" s="44">
        <v>0.0</v>
      </c>
      <c r="F67" s="44">
        <v>0.0</v>
      </c>
      <c r="G67" s="44">
        <v>0.0</v>
      </c>
      <c r="H67" s="41">
        <f t="shared" si="7"/>
        <v>500000</v>
      </c>
      <c r="I67" s="44">
        <v>0.0</v>
      </c>
      <c r="J67" s="44">
        <v>34800.0</v>
      </c>
      <c r="K67" s="44">
        <v>0.0</v>
      </c>
      <c r="L67" s="44">
        <f t="shared" si="8"/>
        <v>465200</v>
      </c>
      <c r="M67" s="46" t="s">
        <v>4</v>
      </c>
      <c r="N67" s="48"/>
    </row>
    <row r="68" ht="19.5" customHeight="1">
      <c r="A68" s="65"/>
      <c r="B68" s="39" t="s">
        <v>336</v>
      </c>
      <c r="C68" s="40">
        <v>29903.0</v>
      </c>
      <c r="D68" s="44">
        <v>5000000.0</v>
      </c>
      <c r="E68" s="44">
        <v>0.0</v>
      </c>
      <c r="F68" s="44">
        <v>0.0</v>
      </c>
      <c r="G68" s="44">
        <v>0.0</v>
      </c>
      <c r="H68" s="41">
        <f t="shared" si="7"/>
        <v>5000000</v>
      </c>
      <c r="I68" s="44">
        <v>0.0</v>
      </c>
      <c r="J68" s="44">
        <v>0.0</v>
      </c>
      <c r="K68" s="44">
        <v>0.0</v>
      </c>
      <c r="L68" s="44">
        <f t="shared" si="8"/>
        <v>5000000</v>
      </c>
      <c r="M68" s="46" t="s">
        <v>4</v>
      </c>
      <c r="N68" s="53"/>
    </row>
    <row r="69" ht="19.5" customHeight="1">
      <c r="A69" s="65"/>
      <c r="B69" s="39" t="s">
        <v>338</v>
      </c>
      <c r="C69" s="40">
        <v>29904.0</v>
      </c>
      <c r="D69" s="44">
        <v>1300000.0</v>
      </c>
      <c r="E69" s="44">
        <v>0.0</v>
      </c>
      <c r="F69" s="44">
        <v>0.0</v>
      </c>
      <c r="G69" s="44">
        <v>0.0</v>
      </c>
      <c r="H69" s="41">
        <f t="shared" si="7"/>
        <v>1300000</v>
      </c>
      <c r="I69" s="44">
        <v>0.0</v>
      </c>
      <c r="J69" s="44">
        <v>0.0</v>
      </c>
      <c r="K69" s="44">
        <v>0.0</v>
      </c>
      <c r="L69" s="44">
        <f t="shared" si="8"/>
        <v>1300000</v>
      </c>
      <c r="M69" s="46" t="s">
        <v>4</v>
      </c>
      <c r="N69" s="48" t="s">
        <v>4</v>
      </c>
    </row>
    <row r="70" ht="19.5" customHeight="1">
      <c r="A70" s="65"/>
      <c r="B70" s="39" t="s">
        <v>341</v>
      </c>
      <c r="C70" s="40">
        <v>29905.0</v>
      </c>
      <c r="D70" s="44">
        <v>2000000.0</v>
      </c>
      <c r="E70" s="44">
        <v>0.0</v>
      </c>
      <c r="F70" s="44">
        <v>0.0</v>
      </c>
      <c r="G70" s="44">
        <v>0.0</v>
      </c>
      <c r="H70" s="41">
        <f t="shared" si="7"/>
        <v>2000000</v>
      </c>
      <c r="I70" s="44">
        <v>0.0</v>
      </c>
      <c r="J70" s="44">
        <v>0.0</v>
      </c>
      <c r="K70" s="44">
        <v>0.0</v>
      </c>
      <c r="L70" s="44">
        <f t="shared" si="8"/>
        <v>2000000</v>
      </c>
      <c r="M70" s="46" t="s">
        <v>4</v>
      </c>
      <c r="N70" s="48" t="s">
        <v>4</v>
      </c>
    </row>
    <row r="71" ht="19.5" customHeight="1">
      <c r="A71" s="65"/>
      <c r="B71" s="39" t="s">
        <v>343</v>
      </c>
      <c r="C71" s="40">
        <v>29906.0</v>
      </c>
      <c r="D71" s="44">
        <v>300000.0</v>
      </c>
      <c r="E71" s="44">
        <v>0.0</v>
      </c>
      <c r="F71" s="44">
        <v>0.0</v>
      </c>
      <c r="G71" s="44">
        <v>0.0</v>
      </c>
      <c r="H71" s="41">
        <f t="shared" si="7"/>
        <v>300000</v>
      </c>
      <c r="I71" s="44">
        <v>0.0</v>
      </c>
      <c r="J71" s="44">
        <v>0.0</v>
      </c>
      <c r="K71" s="44">
        <v>0.0</v>
      </c>
      <c r="L71" s="44">
        <f t="shared" si="8"/>
        <v>300000</v>
      </c>
      <c r="M71" s="46" t="s">
        <v>4</v>
      </c>
      <c r="N71" s="53"/>
    </row>
    <row r="72" ht="19.5" customHeight="1">
      <c r="A72" s="65"/>
      <c r="B72" s="39" t="s">
        <v>345</v>
      </c>
      <c r="C72" s="40">
        <v>29907.0</v>
      </c>
      <c r="D72" s="44">
        <v>200000.0</v>
      </c>
      <c r="E72" s="44">
        <v>0.0</v>
      </c>
      <c r="F72" s="44">
        <v>0.0</v>
      </c>
      <c r="G72" s="44">
        <v>0.0</v>
      </c>
      <c r="H72" s="41">
        <f t="shared" si="7"/>
        <v>200000</v>
      </c>
      <c r="I72" s="44">
        <v>0.0</v>
      </c>
      <c r="J72" s="44">
        <v>0.0</v>
      </c>
      <c r="K72" s="44">
        <v>0.0</v>
      </c>
      <c r="L72" s="44">
        <f t="shared" si="8"/>
        <v>200000</v>
      </c>
      <c r="M72" s="46" t="s">
        <v>4</v>
      </c>
      <c r="N72" s="48"/>
    </row>
    <row r="73" ht="19.5" customHeight="1">
      <c r="A73" s="65"/>
      <c r="B73" s="39" t="s">
        <v>347</v>
      </c>
      <c r="C73" s="40">
        <v>29999.0</v>
      </c>
      <c r="D73" s="44">
        <v>300000.0</v>
      </c>
      <c r="E73" s="44">
        <v>0.0</v>
      </c>
      <c r="F73" s="44">
        <v>0.0</v>
      </c>
      <c r="G73" s="44">
        <v>0.0</v>
      </c>
      <c r="H73" s="41">
        <f t="shared" si="7"/>
        <v>300000</v>
      </c>
      <c r="I73" s="44">
        <v>0.0</v>
      </c>
      <c r="J73" s="44">
        <v>0.0</v>
      </c>
      <c r="K73" s="44">
        <v>0.0</v>
      </c>
      <c r="L73" s="44">
        <f t="shared" si="8"/>
        <v>300000</v>
      </c>
      <c r="M73" s="46" t="s">
        <v>4</v>
      </c>
      <c r="N73" s="48"/>
    </row>
    <row r="74" ht="19.5" customHeight="1">
      <c r="A74" s="71"/>
      <c r="B74" s="39" t="s">
        <v>4</v>
      </c>
      <c r="C74" s="40" t="s">
        <v>4</v>
      </c>
      <c r="D74" s="44" t="s">
        <v>4</v>
      </c>
      <c r="E74" s="44"/>
      <c r="F74" s="44"/>
      <c r="G74" s="44"/>
      <c r="H74" s="41" t="s">
        <v>4</v>
      </c>
      <c r="I74" s="44" t="s">
        <v>4</v>
      </c>
      <c r="J74" s="44" t="s">
        <v>4</v>
      </c>
      <c r="K74" s="44" t="s">
        <v>4</v>
      </c>
      <c r="L74" s="44" t="s">
        <v>4</v>
      </c>
      <c r="M74" s="46" t="s">
        <v>4</v>
      </c>
      <c r="N74" s="48"/>
    </row>
    <row r="75" ht="20.25" customHeight="1">
      <c r="A75" s="65"/>
      <c r="B75" s="39"/>
      <c r="C75" s="40"/>
      <c r="D75" s="44">
        <v>0.0</v>
      </c>
      <c r="E75" s="44"/>
      <c r="F75" s="44"/>
      <c r="G75" s="44"/>
      <c r="H75" s="41"/>
      <c r="I75" s="44"/>
      <c r="J75" s="44"/>
      <c r="K75" s="44"/>
      <c r="L75" s="44"/>
      <c r="M75" s="46" t="s">
        <v>4</v>
      </c>
      <c r="N75" s="48"/>
    </row>
    <row r="76" ht="30.0" customHeight="1">
      <c r="A76" s="67"/>
      <c r="B76" s="72" t="s">
        <v>355</v>
      </c>
      <c r="C76" s="73"/>
      <c r="D76" s="74">
        <f t="shared" ref="D76:H76" si="9">SUM(D52:D74)</f>
        <v>30000000</v>
      </c>
      <c r="E76" s="74">
        <f t="shared" si="9"/>
        <v>0</v>
      </c>
      <c r="F76" s="74">
        <f t="shared" si="9"/>
        <v>0</v>
      </c>
      <c r="G76" s="74">
        <f t="shared" si="9"/>
        <v>0</v>
      </c>
      <c r="H76" s="74">
        <f t="shared" si="9"/>
        <v>30000000</v>
      </c>
      <c r="I76" s="74">
        <f t="shared" ref="I76:L76" si="10">SUM(I52:I75)</f>
        <v>0</v>
      </c>
      <c r="J76" s="74">
        <f t="shared" si="10"/>
        <v>52300</v>
      </c>
      <c r="K76" s="74">
        <f t="shared" si="10"/>
        <v>0</v>
      </c>
      <c r="L76" s="74">
        <f t="shared" si="10"/>
        <v>29947700</v>
      </c>
      <c r="M76" s="61">
        <f>+K76/H76*100</f>
        <v>0</v>
      </c>
      <c r="N76" s="69" t="s">
        <v>4</v>
      </c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 ht="19.5" customHeight="1">
      <c r="A77" s="65"/>
      <c r="B77" s="39" t="s">
        <v>365</v>
      </c>
      <c r="C77" s="40">
        <v>50102.0</v>
      </c>
      <c r="D77" s="44">
        <v>2.0E7</v>
      </c>
      <c r="E77" s="44"/>
      <c r="F77" s="44"/>
      <c r="G77" s="44"/>
      <c r="H77" s="44">
        <f t="shared" ref="H77:H87" si="11">SUM(D77:F77)</f>
        <v>20000000</v>
      </c>
      <c r="I77" s="44">
        <v>0.0</v>
      </c>
      <c r="J77" s="44">
        <f>SUM(F77:G77)</f>
        <v>0</v>
      </c>
      <c r="K77" s="44">
        <f t="shared" ref="K77:K86" si="12">SUM(F77:G77)</f>
        <v>0</v>
      </c>
      <c r="L77" s="44">
        <f t="shared" ref="L77:L87" si="13">+H77-I77-J77-K77</f>
        <v>20000000</v>
      </c>
      <c r="M77" s="75" t="s">
        <v>4</v>
      </c>
      <c r="N77" s="48" t="s">
        <v>4</v>
      </c>
    </row>
    <row r="78" ht="19.5" customHeight="1">
      <c r="A78" s="65"/>
      <c r="B78" s="39" t="s">
        <v>370</v>
      </c>
      <c r="C78" s="40">
        <v>50103.0</v>
      </c>
      <c r="D78" s="44">
        <v>4000000.0</v>
      </c>
      <c r="E78" s="44">
        <v>0.0</v>
      </c>
      <c r="F78" s="44">
        <v>0.0</v>
      </c>
      <c r="G78" s="44">
        <v>0.0</v>
      </c>
      <c r="H78" s="44">
        <f t="shared" si="11"/>
        <v>4000000</v>
      </c>
      <c r="I78" s="44">
        <v>0.0</v>
      </c>
      <c r="J78" s="44">
        <v>0.0</v>
      </c>
      <c r="K78" s="44">
        <f t="shared" si="12"/>
        <v>0</v>
      </c>
      <c r="L78" s="44">
        <f t="shared" si="13"/>
        <v>4000000</v>
      </c>
      <c r="M78" s="75" t="s">
        <v>4</v>
      </c>
      <c r="N78" s="48"/>
    </row>
    <row r="79" ht="16.5" customHeight="1">
      <c r="A79" s="65"/>
      <c r="B79" s="39" t="s">
        <v>375</v>
      </c>
      <c r="C79" s="40">
        <v>50104.0</v>
      </c>
      <c r="D79" s="44">
        <v>2.299E7</v>
      </c>
      <c r="E79" s="44">
        <v>0.0</v>
      </c>
      <c r="F79" s="44">
        <v>0.0</v>
      </c>
      <c r="G79" s="44">
        <v>0.0</v>
      </c>
      <c r="H79" s="44">
        <f t="shared" si="11"/>
        <v>22990000</v>
      </c>
      <c r="I79" s="44">
        <v>0.0</v>
      </c>
      <c r="J79" s="44">
        <v>0.0</v>
      </c>
      <c r="K79" s="44">
        <f t="shared" si="12"/>
        <v>0</v>
      </c>
      <c r="L79" s="44">
        <f t="shared" si="13"/>
        <v>22990000</v>
      </c>
      <c r="M79" s="75" t="s">
        <v>4</v>
      </c>
      <c r="N79" s="48"/>
    </row>
    <row r="80" ht="19.5" customHeight="1">
      <c r="A80" s="64" t="s">
        <v>380</v>
      </c>
      <c r="B80" s="39" t="s">
        <v>381</v>
      </c>
      <c r="C80" s="40">
        <v>50105.0</v>
      </c>
      <c r="D80" s="44">
        <v>6.5E7</v>
      </c>
      <c r="E80" s="44">
        <v>0.0</v>
      </c>
      <c r="F80" s="44">
        <v>0.0</v>
      </c>
      <c r="G80" s="44">
        <v>0.0</v>
      </c>
      <c r="H80" s="44">
        <f t="shared" si="11"/>
        <v>65000000</v>
      </c>
      <c r="I80" s="44">
        <v>2.5E7</v>
      </c>
      <c r="J80" s="44">
        <v>0.0</v>
      </c>
      <c r="K80" s="44">
        <f t="shared" si="12"/>
        <v>0</v>
      </c>
      <c r="L80" s="44">
        <f t="shared" si="13"/>
        <v>40000000</v>
      </c>
      <c r="M80" s="75" t="s">
        <v>4</v>
      </c>
      <c r="N80" s="48"/>
    </row>
    <row r="81" ht="28.5" customHeight="1">
      <c r="A81" s="52"/>
      <c r="B81" s="39" t="s">
        <v>385</v>
      </c>
      <c r="C81" s="40">
        <v>50106.0</v>
      </c>
      <c r="D81" s="44">
        <v>2000000.0</v>
      </c>
      <c r="E81" s="44">
        <v>0.0</v>
      </c>
      <c r="F81" s="44">
        <v>0.0</v>
      </c>
      <c r="G81" s="44">
        <v>0.0</v>
      </c>
      <c r="H81" s="44">
        <f t="shared" si="11"/>
        <v>2000000</v>
      </c>
      <c r="I81" s="44">
        <v>0.0</v>
      </c>
      <c r="J81" s="44">
        <v>0.0</v>
      </c>
      <c r="K81" s="44">
        <f t="shared" si="12"/>
        <v>0</v>
      </c>
      <c r="L81" s="44">
        <f t="shared" si="13"/>
        <v>2000000</v>
      </c>
      <c r="M81" s="46" t="s">
        <v>4</v>
      </c>
      <c r="N81" s="53"/>
    </row>
    <row r="82" ht="28.5" customHeight="1">
      <c r="A82" s="52"/>
      <c r="B82" s="39" t="s">
        <v>390</v>
      </c>
      <c r="C82" s="40">
        <v>50107.0</v>
      </c>
      <c r="D82" s="44"/>
      <c r="E82" s="44">
        <v>0.0</v>
      </c>
      <c r="F82" s="44">
        <v>0.0</v>
      </c>
      <c r="G82" s="44">
        <v>0.0</v>
      </c>
      <c r="H82" s="44">
        <f t="shared" si="11"/>
        <v>0</v>
      </c>
      <c r="I82" s="44">
        <v>0.0</v>
      </c>
      <c r="J82" s="44">
        <v>0.0</v>
      </c>
      <c r="K82" s="44">
        <f t="shared" si="12"/>
        <v>0</v>
      </c>
      <c r="L82" s="44">
        <f t="shared" si="13"/>
        <v>0</v>
      </c>
      <c r="M82" s="46"/>
      <c r="N82" s="53"/>
    </row>
    <row r="83" ht="25.5" customHeight="1">
      <c r="A83" s="52"/>
      <c r="B83" s="39" t="s">
        <v>393</v>
      </c>
      <c r="C83" s="40">
        <v>50199.0</v>
      </c>
      <c r="D83" s="44">
        <v>1000000.0</v>
      </c>
      <c r="E83" s="44">
        <v>0.0</v>
      </c>
      <c r="F83" s="44">
        <v>0.0</v>
      </c>
      <c r="G83" s="44">
        <v>0.0</v>
      </c>
      <c r="H83" s="44">
        <f t="shared" si="11"/>
        <v>1000000</v>
      </c>
      <c r="I83" s="44">
        <v>0.0</v>
      </c>
      <c r="J83" s="44">
        <v>65000.0</v>
      </c>
      <c r="K83" s="44">
        <f t="shared" si="12"/>
        <v>0</v>
      </c>
      <c r="L83" s="44">
        <f t="shared" si="13"/>
        <v>935000</v>
      </c>
      <c r="M83" s="46" t="s">
        <v>4</v>
      </c>
      <c r="N83" s="53"/>
    </row>
    <row r="84" ht="25.5" customHeight="1">
      <c r="A84" s="52"/>
      <c r="B84" s="39" t="s">
        <v>395</v>
      </c>
      <c r="C84" s="40">
        <v>50201.0</v>
      </c>
      <c r="D84" s="44"/>
      <c r="E84" s="44">
        <v>0.0</v>
      </c>
      <c r="F84" s="44">
        <v>0.0</v>
      </c>
      <c r="G84" s="44">
        <v>0.0</v>
      </c>
      <c r="H84" s="44">
        <f t="shared" si="11"/>
        <v>0</v>
      </c>
      <c r="I84" s="44">
        <f t="shared" ref="I84:I85" si="14">SUM(E84:G84)</f>
        <v>0</v>
      </c>
      <c r="J84" s="44">
        <f t="shared" ref="J84:J85" si="15">SUM(F84:G84)</f>
        <v>0</v>
      </c>
      <c r="K84" s="44">
        <f t="shared" si="12"/>
        <v>0</v>
      </c>
      <c r="L84" s="44">
        <f t="shared" si="13"/>
        <v>0</v>
      </c>
      <c r="M84" s="46" t="s">
        <v>4</v>
      </c>
      <c r="N84" s="53"/>
    </row>
    <row r="85" ht="25.5" customHeight="1">
      <c r="A85" s="52"/>
      <c r="B85" s="39" t="s">
        <v>396</v>
      </c>
      <c r="C85" s="40">
        <v>50207.0</v>
      </c>
      <c r="D85" s="44">
        <v>0.0</v>
      </c>
      <c r="E85" s="44">
        <v>0.0</v>
      </c>
      <c r="F85" s="44">
        <v>0.0</v>
      </c>
      <c r="G85" s="44">
        <v>0.0</v>
      </c>
      <c r="H85" s="44">
        <f t="shared" si="11"/>
        <v>0</v>
      </c>
      <c r="I85" s="44">
        <f t="shared" si="14"/>
        <v>0</v>
      </c>
      <c r="J85" s="44">
        <f t="shared" si="15"/>
        <v>0</v>
      </c>
      <c r="K85" s="44">
        <f t="shared" si="12"/>
        <v>0</v>
      </c>
      <c r="L85" s="44">
        <f t="shared" si="13"/>
        <v>0</v>
      </c>
      <c r="M85" s="46"/>
      <c r="N85" s="53"/>
    </row>
    <row r="86" ht="25.5" customHeight="1">
      <c r="A86" s="52"/>
      <c r="B86" s="39" t="s">
        <v>397</v>
      </c>
      <c r="C86" s="40">
        <v>50299.0</v>
      </c>
      <c r="D86" s="44">
        <v>3.0E7</v>
      </c>
      <c r="E86" s="44">
        <v>0.0</v>
      </c>
      <c r="F86" s="44">
        <v>0.0</v>
      </c>
      <c r="G86" s="44">
        <v>0.0</v>
      </c>
      <c r="H86" s="44">
        <f t="shared" si="11"/>
        <v>30000000</v>
      </c>
      <c r="I86" s="44"/>
      <c r="J86" s="44"/>
      <c r="K86" s="44">
        <f t="shared" si="12"/>
        <v>0</v>
      </c>
      <c r="L86" s="44">
        <f t="shared" si="13"/>
        <v>30000000</v>
      </c>
      <c r="M86" s="46" t="s">
        <v>4</v>
      </c>
      <c r="N86" s="48" t="s">
        <v>4</v>
      </c>
    </row>
    <row r="87" ht="29.25" customHeight="1">
      <c r="A87" s="54"/>
      <c r="B87" s="39" t="s">
        <v>398</v>
      </c>
      <c r="C87" s="40">
        <v>59903.0</v>
      </c>
      <c r="D87" s="44">
        <v>6.8E7</v>
      </c>
      <c r="E87" s="44">
        <v>0.0</v>
      </c>
      <c r="F87" s="44">
        <v>0.0</v>
      </c>
      <c r="G87" s="44">
        <v>0.0</v>
      </c>
      <c r="H87" s="44">
        <f t="shared" si="11"/>
        <v>68000000</v>
      </c>
      <c r="I87" s="44">
        <v>0.0</v>
      </c>
      <c r="J87" s="44">
        <v>0.0</v>
      </c>
      <c r="K87" s="44">
        <v>0.0</v>
      </c>
      <c r="L87" s="44">
        <f t="shared" si="13"/>
        <v>68000000</v>
      </c>
      <c r="M87" s="46" t="s">
        <v>4</v>
      </c>
      <c r="N87" s="48"/>
    </row>
    <row r="88" ht="30.0" customHeight="1">
      <c r="A88" s="55"/>
      <c r="B88" s="79" t="s">
        <v>400</v>
      </c>
      <c r="C88" s="80"/>
      <c r="D88" s="82">
        <f t="shared" ref="D88:F88" si="16">SUM(D77:D87)</f>
        <v>212990000</v>
      </c>
      <c r="E88" s="82">
        <f t="shared" si="16"/>
        <v>0</v>
      </c>
      <c r="F88" s="82">
        <f t="shared" si="16"/>
        <v>0</v>
      </c>
      <c r="G88" s="82"/>
      <c r="H88" s="82">
        <f t="shared" ref="H88:L88" si="17">SUM(H77:H87)</f>
        <v>212990000</v>
      </c>
      <c r="I88" s="82">
        <f t="shared" si="17"/>
        <v>25000000</v>
      </c>
      <c r="J88" s="82">
        <f t="shared" si="17"/>
        <v>65000</v>
      </c>
      <c r="K88" s="82">
        <f t="shared" si="17"/>
        <v>0</v>
      </c>
      <c r="L88" s="82">
        <f t="shared" si="17"/>
        <v>187925000</v>
      </c>
      <c r="M88" s="61">
        <f>+K88/H88*100</f>
        <v>0</v>
      </c>
      <c r="N88" s="69" t="s">
        <v>4</v>
      </c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ht="19.5" customHeight="1">
      <c r="A89" s="64" t="s">
        <v>402</v>
      </c>
      <c r="B89" s="39" t="s">
        <v>403</v>
      </c>
      <c r="C89" s="40">
        <v>60103.0</v>
      </c>
      <c r="D89" s="44">
        <v>7.1599028E7</v>
      </c>
      <c r="E89" s="44">
        <v>0.0</v>
      </c>
      <c r="F89" s="44">
        <v>0.0</v>
      </c>
      <c r="G89" s="44">
        <v>0.0</v>
      </c>
      <c r="H89" s="44">
        <f t="shared" ref="H89:H96" si="18">SUM(D89:G89)</f>
        <v>71599028</v>
      </c>
      <c r="I89" s="44">
        <v>0.0</v>
      </c>
      <c r="J89" s="44">
        <v>7.1599028E7</v>
      </c>
      <c r="K89" s="44">
        <v>0.0</v>
      </c>
      <c r="L89" s="44">
        <f t="shared" ref="L89:L96" si="19">+H89-I89-J89-K89</f>
        <v>0</v>
      </c>
      <c r="M89" s="46" t="s">
        <v>4</v>
      </c>
      <c r="N89" s="48" t="s">
        <v>4</v>
      </c>
      <c r="O89" s="85" t="s">
        <v>4</v>
      </c>
    </row>
    <row r="90" ht="19.5" customHeight="1">
      <c r="A90" s="52"/>
      <c r="B90" s="39" t="s">
        <v>404</v>
      </c>
      <c r="C90" s="40">
        <v>60103.0</v>
      </c>
      <c r="D90" s="44">
        <v>1.0228433E7</v>
      </c>
      <c r="E90" s="44">
        <v>0.0</v>
      </c>
      <c r="F90" s="44">
        <v>0.0</v>
      </c>
      <c r="G90" s="44">
        <v>0.0</v>
      </c>
      <c r="H90" s="44">
        <f t="shared" si="18"/>
        <v>10228433</v>
      </c>
      <c r="I90" s="44">
        <v>0.0</v>
      </c>
      <c r="J90" s="44">
        <v>1.0228433E7</v>
      </c>
      <c r="K90" s="44">
        <v>0.0</v>
      </c>
      <c r="L90" s="44">
        <f t="shared" si="19"/>
        <v>0</v>
      </c>
      <c r="M90" s="46" t="s">
        <v>4</v>
      </c>
      <c r="N90" s="48" t="s">
        <v>4</v>
      </c>
      <c r="O90" s="85" t="s">
        <v>4</v>
      </c>
    </row>
    <row r="91" ht="19.5" customHeight="1">
      <c r="A91" s="52"/>
      <c r="B91" s="39" t="s">
        <v>405</v>
      </c>
      <c r="C91" s="40">
        <v>60103.0</v>
      </c>
      <c r="D91" s="44">
        <v>5300000.0</v>
      </c>
      <c r="E91" s="44">
        <v>0.0</v>
      </c>
      <c r="F91" s="44">
        <v>0.0</v>
      </c>
      <c r="G91" s="44">
        <v>0.0</v>
      </c>
      <c r="H91" s="44">
        <f t="shared" si="18"/>
        <v>5300000</v>
      </c>
      <c r="I91" s="44">
        <v>0.0</v>
      </c>
      <c r="J91" s="44">
        <v>0.0</v>
      </c>
      <c r="K91" s="44">
        <v>0.0</v>
      </c>
      <c r="L91" s="44">
        <f t="shared" si="19"/>
        <v>5300000</v>
      </c>
      <c r="M91" s="46" t="s">
        <v>4</v>
      </c>
      <c r="N91" s="48" t="s">
        <v>4</v>
      </c>
    </row>
    <row r="92" ht="19.5" customHeight="1">
      <c r="A92" s="52"/>
      <c r="B92" s="86" t="s">
        <v>378</v>
      </c>
      <c r="C92" s="40">
        <v>60202.0</v>
      </c>
      <c r="D92" s="44">
        <v>0.0</v>
      </c>
      <c r="E92" s="44">
        <v>0.0</v>
      </c>
      <c r="F92" s="44">
        <v>0.0</v>
      </c>
      <c r="G92" s="44">
        <v>0.0</v>
      </c>
      <c r="H92" s="44">
        <f t="shared" si="18"/>
        <v>0</v>
      </c>
      <c r="I92" s="44">
        <v>0.0</v>
      </c>
      <c r="J92" s="44">
        <v>0.0</v>
      </c>
      <c r="K92" s="44">
        <v>0.0</v>
      </c>
      <c r="L92" s="44">
        <f t="shared" si="19"/>
        <v>0</v>
      </c>
      <c r="M92" s="46"/>
      <c r="N92" s="48" t="s">
        <v>4</v>
      </c>
    </row>
    <row r="93" ht="19.5" customHeight="1">
      <c r="A93" s="52"/>
      <c r="B93" s="39" t="s">
        <v>406</v>
      </c>
      <c r="C93" s="40">
        <v>60301.0</v>
      </c>
      <c r="D93" s="44">
        <v>1.0E7</v>
      </c>
      <c r="E93" s="44">
        <v>0.0</v>
      </c>
      <c r="F93" s="44">
        <v>0.0</v>
      </c>
      <c r="G93" s="44">
        <v>0.0</v>
      </c>
      <c r="H93" s="44">
        <f t="shared" si="18"/>
        <v>10000000</v>
      </c>
      <c r="I93" s="87">
        <v>0.0</v>
      </c>
      <c r="J93" s="44">
        <v>0.0</v>
      </c>
      <c r="K93" s="44">
        <v>0.0</v>
      </c>
      <c r="L93" s="44">
        <f t="shared" si="19"/>
        <v>10000000</v>
      </c>
      <c r="M93" s="46" t="s">
        <v>4</v>
      </c>
      <c r="N93" s="53"/>
    </row>
    <row r="94" ht="19.5" customHeight="1">
      <c r="A94" s="52"/>
      <c r="B94" s="39" t="s">
        <v>407</v>
      </c>
      <c r="C94" s="40">
        <v>60399.0</v>
      </c>
      <c r="D94" s="44">
        <v>1.2E7</v>
      </c>
      <c r="E94" s="44">
        <v>0.0</v>
      </c>
      <c r="F94" s="44">
        <v>0.0</v>
      </c>
      <c r="G94" s="44">
        <v>0.0</v>
      </c>
      <c r="H94" s="44">
        <f t="shared" si="18"/>
        <v>12000000</v>
      </c>
      <c r="I94" s="44">
        <v>0.0</v>
      </c>
      <c r="J94" s="44">
        <v>1.1002775E7</v>
      </c>
      <c r="K94" s="44">
        <v>997225.0</v>
      </c>
      <c r="L94" s="44">
        <f t="shared" si="19"/>
        <v>0</v>
      </c>
      <c r="M94" s="46" t="s">
        <v>4</v>
      </c>
      <c r="N94" s="48"/>
    </row>
    <row r="95" ht="19.5" customHeight="1">
      <c r="A95" s="54"/>
      <c r="B95" s="39" t="s">
        <v>408</v>
      </c>
      <c r="C95" s="40">
        <v>60601.0</v>
      </c>
      <c r="D95" s="44">
        <v>250000.0</v>
      </c>
      <c r="E95" s="44">
        <v>0.0</v>
      </c>
      <c r="F95" s="44">
        <v>0.0</v>
      </c>
      <c r="G95" s="44">
        <v>0.0</v>
      </c>
      <c r="H95" s="44">
        <f t="shared" si="18"/>
        <v>250000</v>
      </c>
      <c r="I95" s="44">
        <v>0.0</v>
      </c>
      <c r="J95" s="44">
        <v>0.0</v>
      </c>
      <c r="K95" s="44">
        <v>0.0</v>
      </c>
      <c r="L95" s="44">
        <f t="shared" si="19"/>
        <v>250000</v>
      </c>
      <c r="M95" s="46" t="s">
        <v>4</v>
      </c>
      <c r="N95" s="48"/>
    </row>
    <row r="96" ht="20.25" customHeight="1">
      <c r="A96" s="54"/>
      <c r="B96" s="39" t="s">
        <v>409</v>
      </c>
      <c r="C96" s="40">
        <v>60701.0</v>
      </c>
      <c r="D96" s="44">
        <v>3500000.0</v>
      </c>
      <c r="E96" s="44">
        <v>0.0</v>
      </c>
      <c r="F96" s="44">
        <v>0.0</v>
      </c>
      <c r="G96" s="44">
        <v>0.0</v>
      </c>
      <c r="H96" s="44">
        <f t="shared" si="18"/>
        <v>3500000</v>
      </c>
      <c r="I96" s="44">
        <v>0.0</v>
      </c>
      <c r="J96" s="44">
        <v>3500000.0</v>
      </c>
      <c r="K96" s="44">
        <v>0.0</v>
      </c>
      <c r="L96" s="44">
        <f t="shared" si="19"/>
        <v>0</v>
      </c>
      <c r="M96" s="46" t="s">
        <v>4</v>
      </c>
      <c r="N96" s="53" t="s">
        <v>4</v>
      </c>
    </row>
    <row r="97" ht="30.0" customHeight="1">
      <c r="A97" s="88"/>
      <c r="B97" s="89" t="s">
        <v>410</v>
      </c>
      <c r="C97" s="90"/>
      <c r="D97" s="91">
        <f t="shared" ref="D97:L97" si="20">SUM(D89:D96)</f>
        <v>112877461</v>
      </c>
      <c r="E97" s="91">
        <f t="shared" si="20"/>
        <v>0</v>
      </c>
      <c r="F97" s="91">
        <f t="shared" si="20"/>
        <v>0</v>
      </c>
      <c r="G97" s="91">
        <f t="shared" si="20"/>
        <v>0</v>
      </c>
      <c r="H97" s="91">
        <f t="shared" si="20"/>
        <v>112877461</v>
      </c>
      <c r="I97" s="91">
        <f t="shared" si="20"/>
        <v>0</v>
      </c>
      <c r="J97" s="91">
        <f t="shared" si="20"/>
        <v>96330236</v>
      </c>
      <c r="K97" s="91">
        <f t="shared" si="20"/>
        <v>997225</v>
      </c>
      <c r="L97" s="91">
        <f t="shared" si="20"/>
        <v>15550000</v>
      </c>
      <c r="M97" s="61">
        <f>+K97/H97*100</f>
        <v>0.883458036</v>
      </c>
      <c r="N97" s="62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ht="19.5" customHeight="1">
      <c r="A98" s="54"/>
      <c r="B98" s="92"/>
      <c r="C98" s="93" t="s">
        <v>4</v>
      </c>
      <c r="D98" s="94"/>
      <c r="E98" s="94"/>
      <c r="F98" s="94"/>
      <c r="G98" s="94"/>
      <c r="H98" s="94"/>
      <c r="I98" s="94"/>
      <c r="J98" s="94"/>
      <c r="K98" s="94"/>
      <c r="L98" s="94"/>
      <c r="M98" s="95"/>
      <c r="N98" s="48" t="s">
        <v>4</v>
      </c>
    </row>
    <row r="99" ht="22.5" customHeight="1">
      <c r="A99" s="96"/>
      <c r="B99" s="96"/>
      <c r="C99" s="40"/>
      <c r="D99" s="97">
        <f t="shared" ref="D99:K99" si="21">+D97+D88+D76+D51+D19</f>
        <v>6366400000</v>
      </c>
      <c r="E99" s="98">
        <f t="shared" si="21"/>
        <v>0</v>
      </c>
      <c r="F99" s="98">
        <f t="shared" si="21"/>
        <v>0</v>
      </c>
      <c r="G99" s="98">
        <f t="shared" si="21"/>
        <v>0</v>
      </c>
      <c r="H99" s="97">
        <f t="shared" si="21"/>
        <v>6366400000</v>
      </c>
      <c r="I99" s="97">
        <f t="shared" si="21"/>
        <v>188444033.7</v>
      </c>
      <c r="J99" s="97">
        <f t="shared" si="21"/>
        <v>4730215642</v>
      </c>
      <c r="K99" s="97">
        <f t="shared" si="21"/>
        <v>606076835.9</v>
      </c>
      <c r="L99" s="97">
        <f>+L19+L51+L76+L88+L97</f>
        <v>838663488.1</v>
      </c>
      <c r="M99" s="95"/>
      <c r="N99" s="53"/>
    </row>
    <row r="100" ht="21.0" customHeight="1">
      <c r="A100" s="95"/>
      <c r="B100" s="95"/>
      <c r="C100" s="99" t="s">
        <v>4</v>
      </c>
      <c r="D100" s="95" t="s">
        <v>4</v>
      </c>
      <c r="E100" s="100" t="s">
        <v>4</v>
      </c>
      <c r="F100" s="101" t="s">
        <v>4</v>
      </c>
      <c r="G100" s="46" t="s">
        <v>4</v>
      </c>
      <c r="H100" s="46" t="s">
        <v>4</v>
      </c>
      <c r="I100" s="46" t="s">
        <v>4</v>
      </c>
      <c r="J100" s="95"/>
      <c r="K100" s="46" t="s">
        <v>4</v>
      </c>
      <c r="L100" s="95"/>
      <c r="M100" s="95" t="s">
        <v>4</v>
      </c>
      <c r="N100" s="53"/>
    </row>
    <row r="101" ht="28.5" customHeight="1">
      <c r="C101" s="102"/>
      <c r="D101" s="85" t="s">
        <v>4</v>
      </c>
      <c r="E101" s="103" t="s">
        <v>4</v>
      </c>
      <c r="F101" s="104" t="s">
        <v>4</v>
      </c>
      <c r="G101" s="46"/>
      <c r="H101" s="46" t="s">
        <v>4</v>
      </c>
      <c r="I101" s="95"/>
      <c r="J101" s="105">
        <f>+K99</f>
        <v>606076835.9</v>
      </c>
      <c r="K101" s="46" t="s">
        <v>4</v>
      </c>
      <c r="L101" s="95" t="s">
        <v>411</v>
      </c>
      <c r="M101" s="106">
        <f>+J101/H99*100</f>
        <v>9.519930195</v>
      </c>
      <c r="N101" s="53"/>
    </row>
    <row r="102" ht="30.75" customHeight="1">
      <c r="A102" s="107" t="s">
        <v>412</v>
      </c>
      <c r="B102" s="95"/>
      <c r="C102" s="108"/>
      <c r="D102" s="109">
        <f>+J101</f>
        <v>606076835.9</v>
      </c>
      <c r="E102" s="103" t="s">
        <v>4</v>
      </c>
      <c r="F102" s="104" t="s">
        <v>4</v>
      </c>
      <c r="G102" s="110"/>
      <c r="H102" s="111" t="s">
        <v>4</v>
      </c>
      <c r="I102" s="110"/>
      <c r="J102" s="110"/>
      <c r="K102" s="112" t="s">
        <v>4</v>
      </c>
      <c r="L102" s="110" t="s">
        <v>4</v>
      </c>
      <c r="M102" s="111" t="s">
        <v>4</v>
      </c>
      <c r="N102" s="48"/>
    </row>
    <row r="103" ht="30.75" customHeight="1">
      <c r="A103" s="107"/>
      <c r="B103" s="95"/>
      <c r="C103" s="108"/>
      <c r="D103" s="109"/>
      <c r="E103" s="103"/>
      <c r="F103" s="104"/>
      <c r="G103" s="110"/>
      <c r="H103" s="111"/>
      <c r="I103" s="110"/>
      <c r="J103" s="110"/>
      <c r="K103" s="112"/>
      <c r="L103" s="110"/>
      <c r="M103" s="111"/>
      <c r="N103" s="48"/>
    </row>
    <row r="104" ht="29.25" customHeight="1">
      <c r="A104" s="113" t="s">
        <v>413</v>
      </c>
      <c r="B104" s="114"/>
      <c r="C104" s="115"/>
      <c r="D104" s="114"/>
      <c r="E104" s="103" t="s">
        <v>4</v>
      </c>
      <c r="F104" s="104" t="s">
        <v>4</v>
      </c>
      <c r="G104" s="114"/>
      <c r="H104" s="116" t="s">
        <v>4</v>
      </c>
      <c r="I104" s="116" t="s">
        <v>4</v>
      </c>
      <c r="J104" s="116" t="s">
        <v>4</v>
      </c>
      <c r="K104" s="117" t="s">
        <v>4</v>
      </c>
      <c r="L104" s="116" t="s">
        <v>4</v>
      </c>
      <c r="M104" s="116"/>
      <c r="N104" s="53"/>
    </row>
    <row r="105" ht="23.25" customHeight="1">
      <c r="A105" s="118" t="s">
        <v>414</v>
      </c>
      <c r="B105" s="63"/>
      <c r="C105" s="119"/>
      <c r="D105" s="63"/>
      <c r="E105" s="103" t="s">
        <v>4</v>
      </c>
      <c r="F105" s="104" t="s">
        <v>4</v>
      </c>
      <c r="G105" s="116" t="s">
        <v>4</v>
      </c>
      <c r="H105" s="116" t="s">
        <v>4</v>
      </c>
      <c r="I105" s="116" t="s">
        <v>4</v>
      </c>
      <c r="J105" s="116" t="s">
        <v>4</v>
      </c>
      <c r="K105" s="116" t="s">
        <v>4</v>
      </c>
      <c r="L105" s="116" t="s">
        <v>4</v>
      </c>
      <c r="M105" s="116" t="s">
        <v>4</v>
      </c>
      <c r="N105" s="48"/>
    </row>
    <row r="106" ht="20.25" customHeight="1">
      <c r="A106" s="114"/>
      <c r="B106" s="114"/>
      <c r="C106" s="115"/>
      <c r="D106" s="116" t="s">
        <v>4</v>
      </c>
      <c r="E106" s="103" t="s">
        <v>4</v>
      </c>
      <c r="F106" s="104" t="s">
        <v>4</v>
      </c>
      <c r="G106" s="114"/>
      <c r="H106" s="114" t="s">
        <v>4</v>
      </c>
      <c r="I106" s="116" t="s">
        <v>4</v>
      </c>
      <c r="J106" s="116" t="s">
        <v>4</v>
      </c>
      <c r="K106" s="116" t="s">
        <v>4</v>
      </c>
      <c r="L106" s="116" t="s">
        <v>4</v>
      </c>
      <c r="M106" s="116" t="s">
        <v>4</v>
      </c>
      <c r="N106" s="48"/>
    </row>
    <row r="107" ht="23.25" customHeight="1">
      <c r="A107" s="114"/>
      <c r="B107" s="63" t="s">
        <v>415</v>
      </c>
      <c r="C107" s="119"/>
      <c r="D107" s="120">
        <f>+D102</f>
        <v>606076835.9</v>
      </c>
      <c r="E107" s="103" t="s">
        <v>4</v>
      </c>
      <c r="F107" s="104" t="s">
        <v>4</v>
      </c>
      <c r="G107" s="114"/>
      <c r="H107" s="114"/>
      <c r="I107" s="116" t="s">
        <v>4</v>
      </c>
      <c r="J107" s="121" t="s">
        <v>4</v>
      </c>
      <c r="K107" s="116" t="s">
        <v>4</v>
      </c>
      <c r="L107" s="116" t="s">
        <v>4</v>
      </c>
      <c r="M107" s="114" t="s">
        <v>4</v>
      </c>
      <c r="N107" s="53"/>
    </row>
    <row r="108" ht="26.25" customHeight="1">
      <c r="A108" s="114"/>
      <c r="B108" s="63" t="s">
        <v>416</v>
      </c>
      <c r="C108" s="119"/>
      <c r="D108" s="122">
        <f>+D102</f>
        <v>606076835.9</v>
      </c>
      <c r="E108" s="103" t="s">
        <v>4</v>
      </c>
      <c r="F108" s="104" t="s">
        <v>4</v>
      </c>
      <c r="G108" s="114"/>
      <c r="H108" s="114"/>
      <c r="I108" s="116" t="s">
        <v>4</v>
      </c>
      <c r="J108" s="123" t="s">
        <v>4</v>
      </c>
      <c r="K108" s="116" t="s">
        <v>4</v>
      </c>
      <c r="L108" s="123" t="s">
        <v>4</v>
      </c>
      <c r="M108" s="114"/>
      <c r="N108" s="48"/>
    </row>
    <row r="109" ht="23.25" customHeight="1">
      <c r="A109" s="114"/>
      <c r="B109" s="63" t="s">
        <v>417</v>
      </c>
      <c r="C109" s="119"/>
      <c r="D109" s="120">
        <f>+D107-D108</f>
        <v>0</v>
      </c>
      <c r="E109" s="100" t="s">
        <v>4</v>
      </c>
      <c r="F109" s="101" t="s">
        <v>4</v>
      </c>
      <c r="G109" s="46" t="s">
        <v>4</v>
      </c>
      <c r="H109" s="114"/>
      <c r="I109" s="124" t="s">
        <v>4</v>
      </c>
      <c r="J109" s="114" t="s">
        <v>4</v>
      </c>
      <c r="K109" s="116" t="s">
        <v>4</v>
      </c>
      <c r="L109" s="116" t="s">
        <v>4</v>
      </c>
      <c r="M109" s="114"/>
      <c r="N109" s="48"/>
    </row>
    <row r="110" ht="20.25" customHeight="1">
      <c r="A110" s="114"/>
      <c r="B110" s="114"/>
      <c r="C110" s="115"/>
      <c r="D110" s="125" t="s">
        <v>4</v>
      </c>
      <c r="E110" s="103" t="s">
        <v>4</v>
      </c>
      <c r="F110" s="104" t="s">
        <v>7</v>
      </c>
      <c r="G110" s="114"/>
      <c r="H110" s="114"/>
      <c r="I110" s="116" t="s">
        <v>4</v>
      </c>
      <c r="J110" s="114" t="s">
        <v>4</v>
      </c>
      <c r="K110" s="116" t="s">
        <v>4</v>
      </c>
      <c r="L110" s="116" t="s">
        <v>4</v>
      </c>
      <c r="M110" s="114"/>
      <c r="N110" s="48"/>
    </row>
    <row r="111" ht="15.0" customHeight="1">
      <c r="A111" s="114"/>
      <c r="B111" s="114"/>
      <c r="C111" s="115"/>
      <c r="D111" s="116" t="s">
        <v>4</v>
      </c>
      <c r="F111" s="8"/>
      <c r="G111" s="125"/>
      <c r="H111" s="114"/>
      <c r="I111" s="114"/>
      <c r="J111" s="114"/>
      <c r="K111" s="114"/>
      <c r="L111" s="116"/>
      <c r="M111" s="114"/>
    </row>
    <row r="112" ht="15.0" customHeight="1">
      <c r="A112" s="114"/>
      <c r="B112" s="114"/>
      <c r="C112" s="115"/>
      <c r="D112" s="116" t="s">
        <v>4</v>
      </c>
      <c r="E112" s="114"/>
      <c r="F112" s="114"/>
      <c r="G112" s="114"/>
      <c r="H112" s="114"/>
      <c r="I112" s="114"/>
      <c r="J112" s="114"/>
      <c r="K112" s="114"/>
      <c r="L112" s="114"/>
      <c r="M112" s="114"/>
    </row>
    <row r="113" ht="15.0" customHeight="1">
      <c r="A113" s="114"/>
      <c r="B113" s="114"/>
      <c r="C113" s="115"/>
      <c r="D113" s="116" t="s">
        <v>4</v>
      </c>
      <c r="E113" s="114"/>
      <c r="F113" s="114"/>
      <c r="G113" s="114"/>
      <c r="H113" s="114"/>
      <c r="I113" s="114"/>
      <c r="J113" s="114"/>
      <c r="K113" s="114"/>
      <c r="L113" s="114"/>
      <c r="M113" s="114"/>
    </row>
    <row r="114" ht="15.0" customHeight="1">
      <c r="A114" s="114"/>
      <c r="B114" s="114"/>
      <c r="C114" s="115"/>
      <c r="D114" s="116" t="s">
        <v>4</v>
      </c>
      <c r="E114" s="114"/>
      <c r="F114" s="114"/>
      <c r="G114" s="114"/>
      <c r="H114" s="114"/>
      <c r="I114" s="114"/>
      <c r="J114" s="114"/>
      <c r="K114" s="114"/>
      <c r="L114" s="114"/>
      <c r="M114" s="114"/>
    </row>
    <row r="115" ht="15.0" customHeight="1">
      <c r="A115" s="114"/>
      <c r="B115" s="114"/>
      <c r="C115" s="115"/>
      <c r="D115" s="116" t="s">
        <v>4</v>
      </c>
      <c r="E115" s="114"/>
      <c r="F115" s="114"/>
      <c r="G115" s="114"/>
      <c r="H115" s="114"/>
      <c r="I115" s="114"/>
      <c r="J115" s="114"/>
      <c r="K115" s="114"/>
      <c r="L115" s="114"/>
      <c r="M115" s="114"/>
    </row>
    <row r="116" ht="15.0" customHeight="1">
      <c r="A116" s="114"/>
      <c r="B116" s="114"/>
      <c r="C116" s="115"/>
      <c r="D116" s="116" t="s">
        <v>4</v>
      </c>
      <c r="E116" s="114"/>
      <c r="F116" s="114"/>
      <c r="G116" s="114"/>
      <c r="H116" s="114"/>
      <c r="I116" s="114"/>
      <c r="J116" s="114"/>
      <c r="K116" s="114"/>
      <c r="L116" s="114"/>
      <c r="M116" s="114"/>
    </row>
    <row r="117" ht="15.0" customHeight="1">
      <c r="A117" s="114"/>
      <c r="B117" s="114"/>
      <c r="C117" s="115"/>
      <c r="D117" s="114" t="s">
        <v>4</v>
      </c>
      <c r="E117" s="114"/>
      <c r="F117" s="114"/>
      <c r="G117" s="114"/>
      <c r="H117" s="114"/>
      <c r="I117" s="114"/>
      <c r="J117" s="114"/>
      <c r="K117" s="114"/>
      <c r="L117" s="114"/>
      <c r="M117" s="114"/>
    </row>
    <row r="118" ht="15.0" customHeight="1">
      <c r="A118" s="114"/>
      <c r="B118" s="114"/>
      <c r="C118" s="115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</row>
    <row r="119" ht="15.0" customHeight="1">
      <c r="A119" s="114"/>
      <c r="B119" s="114"/>
      <c r="C119" s="115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</row>
    <row r="120" ht="15.0" customHeight="1">
      <c r="A120" s="114"/>
      <c r="B120" s="114"/>
      <c r="C120" s="115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</row>
    <row r="121" ht="15.0" customHeight="1">
      <c r="A121" s="114"/>
      <c r="B121" s="114"/>
      <c r="C121" s="115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</row>
    <row r="122" ht="15.0" customHeight="1">
      <c r="A122" s="114"/>
      <c r="B122" s="114"/>
      <c r="C122" s="115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</row>
    <row r="123" ht="15.0" customHeight="1">
      <c r="A123" s="114"/>
      <c r="B123" s="114"/>
      <c r="C123" s="115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</row>
    <row r="124" ht="15.0" customHeight="1">
      <c r="A124" s="114"/>
      <c r="B124" s="114"/>
      <c r="C124" s="115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</row>
    <row r="125" ht="15.0" customHeight="1">
      <c r="A125" s="114"/>
      <c r="B125" s="114"/>
      <c r="C125" s="115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</row>
    <row r="126" ht="15.0" customHeight="1">
      <c r="A126" s="114"/>
      <c r="B126" s="114"/>
      <c r="C126" s="115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</row>
    <row r="127" ht="15.0" customHeight="1">
      <c r="A127" s="114"/>
      <c r="B127" s="114"/>
      <c r="C127" s="115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</row>
    <row r="128" ht="15.0" customHeight="1">
      <c r="A128" s="114"/>
      <c r="B128" s="114"/>
      <c r="C128" s="115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</row>
    <row r="129" ht="15.0" customHeight="1">
      <c r="A129" s="114"/>
      <c r="B129" s="114"/>
      <c r="C129" s="115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</row>
    <row r="130" ht="15.0" customHeight="1">
      <c r="A130" s="114"/>
      <c r="B130" s="114"/>
      <c r="C130" s="115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</row>
    <row r="131" ht="15.0" customHeight="1">
      <c r="A131" s="114"/>
      <c r="B131" s="114"/>
      <c r="C131" s="115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</row>
    <row r="132" ht="15.0" customHeight="1">
      <c r="A132" s="114"/>
      <c r="B132" s="114"/>
      <c r="C132" s="115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</row>
    <row r="133" ht="15.0" customHeight="1">
      <c r="A133" s="114"/>
      <c r="B133" s="114"/>
      <c r="C133" s="115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</row>
    <row r="134" ht="15.0" customHeight="1">
      <c r="A134" s="114"/>
      <c r="B134" s="114"/>
      <c r="C134" s="115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</row>
    <row r="135" ht="15.0" customHeight="1">
      <c r="A135" s="114"/>
      <c r="B135" s="114"/>
      <c r="C135" s="115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</row>
    <row r="136" ht="15.0" customHeight="1">
      <c r="A136" s="114"/>
      <c r="B136" s="114"/>
      <c r="C136" s="115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</row>
    <row r="137" ht="15.0" customHeight="1">
      <c r="A137" s="114"/>
      <c r="B137" s="114"/>
      <c r="C137" s="115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</row>
    <row r="138" ht="15.0" customHeight="1">
      <c r="A138" s="114"/>
      <c r="B138" s="114"/>
      <c r="C138" s="115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</row>
    <row r="139" ht="15.0" customHeight="1">
      <c r="A139" s="114"/>
      <c r="B139" s="114"/>
      <c r="C139" s="115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</row>
    <row r="140" ht="15.0" customHeight="1">
      <c r="A140" s="114"/>
      <c r="B140" s="114"/>
      <c r="C140" s="115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</row>
    <row r="141" ht="15.0" customHeight="1">
      <c r="A141" s="114"/>
      <c r="B141" s="114"/>
      <c r="C141" s="115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</row>
    <row r="142" ht="15.0" customHeight="1">
      <c r="A142" s="114"/>
      <c r="B142" s="114"/>
      <c r="C142" s="115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</row>
    <row r="143" ht="15.0" customHeight="1">
      <c r="A143" s="114"/>
      <c r="B143" s="114"/>
      <c r="C143" s="115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</row>
    <row r="144" ht="15.0" customHeight="1">
      <c r="A144" s="114"/>
      <c r="B144" s="114"/>
      <c r="C144" s="115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</row>
    <row r="145" ht="15.0" customHeight="1">
      <c r="A145" s="114"/>
      <c r="B145" s="114"/>
      <c r="C145" s="115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</row>
    <row r="146" ht="15.0" customHeight="1">
      <c r="A146" s="114"/>
      <c r="B146" s="114"/>
      <c r="C146" s="115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</row>
    <row r="147" ht="15.0" customHeight="1">
      <c r="A147" s="114"/>
      <c r="B147" s="114"/>
      <c r="C147" s="115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</row>
    <row r="148" ht="15.0" customHeight="1">
      <c r="A148" s="114"/>
      <c r="B148" s="114"/>
      <c r="C148" s="115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</row>
    <row r="149" ht="15.0" customHeight="1">
      <c r="A149" s="114"/>
      <c r="B149" s="114"/>
      <c r="C149" s="115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</row>
    <row r="150" ht="15.0" customHeight="1">
      <c r="A150" s="114"/>
      <c r="B150" s="114"/>
      <c r="C150" s="115"/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</row>
    <row r="151" ht="15.0" customHeight="1">
      <c r="A151" s="114"/>
      <c r="B151" s="114"/>
      <c r="C151" s="115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</row>
    <row r="152" ht="15.0" customHeight="1">
      <c r="A152" s="114"/>
      <c r="B152" s="114"/>
      <c r="C152" s="115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</row>
    <row r="153" ht="15.0" customHeight="1">
      <c r="A153" s="114"/>
      <c r="B153" s="114"/>
      <c r="C153" s="115"/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</row>
    <row r="154" ht="15.0" customHeight="1">
      <c r="A154" s="114"/>
      <c r="B154" s="114"/>
      <c r="C154" s="115"/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</row>
    <row r="155" ht="15.0" customHeight="1">
      <c r="A155" s="114"/>
      <c r="B155" s="114"/>
      <c r="C155" s="115"/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</row>
    <row r="156" ht="15.0" customHeight="1">
      <c r="A156" s="114"/>
      <c r="B156" s="114"/>
      <c r="C156" s="115"/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</row>
    <row r="157" ht="15.0" customHeight="1">
      <c r="A157" s="114"/>
      <c r="B157" s="114"/>
      <c r="C157" s="115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</row>
    <row r="158" ht="14.25" customHeight="1">
      <c r="C158" s="102"/>
    </row>
    <row r="159" ht="14.25" customHeight="1">
      <c r="C159" s="102"/>
    </row>
    <row r="160" ht="14.25" customHeight="1">
      <c r="C160" s="102"/>
    </row>
    <row r="161" ht="14.25" customHeight="1">
      <c r="C161" s="102"/>
    </row>
    <row r="162" ht="14.25" customHeight="1">
      <c r="C162" s="102"/>
    </row>
    <row r="163" ht="14.25" customHeight="1">
      <c r="C163" s="102"/>
    </row>
    <row r="164" ht="14.25" customHeight="1">
      <c r="C164" s="102"/>
    </row>
    <row r="165" ht="14.25" customHeight="1">
      <c r="C165" s="102"/>
    </row>
    <row r="166" ht="14.25" customHeight="1">
      <c r="C166" s="102"/>
    </row>
    <row r="167" ht="14.25" customHeight="1">
      <c r="C167" s="102"/>
    </row>
    <row r="168" ht="14.25" customHeight="1">
      <c r="C168" s="102"/>
    </row>
    <row r="169" ht="14.25" customHeight="1">
      <c r="C169" s="102"/>
    </row>
    <row r="170" ht="14.25" customHeight="1">
      <c r="C170" s="102"/>
    </row>
    <row r="171" ht="14.25" customHeight="1">
      <c r="C171" s="102"/>
    </row>
    <row r="172" ht="14.25" customHeight="1">
      <c r="C172" s="102"/>
    </row>
    <row r="173" ht="14.25" customHeight="1">
      <c r="C173" s="102"/>
    </row>
    <row r="174" ht="14.25" customHeight="1">
      <c r="C174" s="102"/>
    </row>
    <row r="175" ht="14.25" customHeight="1">
      <c r="C175" s="102"/>
    </row>
    <row r="176" ht="14.25" customHeight="1">
      <c r="C176" s="102"/>
    </row>
    <row r="177" ht="14.25" customHeight="1">
      <c r="C177" s="102"/>
    </row>
    <row r="178" ht="14.25" customHeight="1">
      <c r="C178" s="102"/>
    </row>
    <row r="179" ht="14.25" customHeight="1">
      <c r="C179" s="102"/>
    </row>
    <row r="180" ht="14.25" customHeight="1">
      <c r="C180" s="102"/>
    </row>
    <row r="181" ht="14.25" customHeight="1">
      <c r="C181" s="102"/>
    </row>
    <row r="182" ht="14.25" customHeight="1">
      <c r="C182" s="102"/>
    </row>
    <row r="183" ht="14.25" customHeight="1">
      <c r="C183" s="102"/>
    </row>
    <row r="184" ht="14.25" customHeight="1">
      <c r="C184" s="102"/>
    </row>
    <row r="185" ht="14.25" customHeight="1">
      <c r="C185" s="102"/>
    </row>
    <row r="186" ht="14.25" customHeight="1">
      <c r="C186" s="102"/>
    </row>
    <row r="187" ht="14.25" customHeight="1">
      <c r="C187" s="102"/>
    </row>
    <row r="188" ht="14.25" customHeight="1">
      <c r="C188" s="102"/>
    </row>
    <row r="189" ht="14.25" customHeight="1">
      <c r="C189" s="102"/>
    </row>
    <row r="190" ht="14.25" customHeight="1">
      <c r="C190" s="102"/>
    </row>
    <row r="191" ht="14.25" customHeight="1">
      <c r="C191" s="102"/>
    </row>
    <row r="192" ht="14.25" customHeight="1">
      <c r="C192" s="102"/>
    </row>
    <row r="193" ht="14.25" customHeight="1">
      <c r="C193" s="102"/>
    </row>
    <row r="194" ht="14.25" customHeight="1">
      <c r="C194" s="102"/>
    </row>
    <row r="195" ht="14.25" customHeight="1">
      <c r="C195" s="102"/>
    </row>
    <row r="196" ht="14.25" customHeight="1">
      <c r="C196" s="102"/>
    </row>
    <row r="197" ht="14.25" customHeight="1">
      <c r="C197" s="102"/>
    </row>
    <row r="198" ht="14.25" customHeight="1">
      <c r="C198" s="102"/>
    </row>
    <row r="199" ht="14.25" customHeight="1">
      <c r="C199" s="102"/>
    </row>
    <row r="200" ht="14.25" customHeight="1">
      <c r="C200" s="102"/>
    </row>
    <row r="201" ht="14.25" customHeight="1">
      <c r="C201" s="102"/>
    </row>
    <row r="202" ht="14.25" customHeight="1">
      <c r="C202" s="102"/>
    </row>
    <row r="203" ht="14.25" customHeight="1">
      <c r="C203" s="102"/>
    </row>
    <row r="204" ht="14.25" customHeight="1">
      <c r="C204" s="102"/>
    </row>
    <row r="205" ht="14.25" customHeight="1">
      <c r="C205" s="102"/>
    </row>
    <row r="206" ht="14.25" customHeight="1">
      <c r="C206" s="102"/>
    </row>
    <row r="207" ht="14.25" customHeight="1">
      <c r="C207" s="102"/>
    </row>
    <row r="208" ht="14.25" customHeight="1">
      <c r="C208" s="102"/>
    </row>
    <row r="209" ht="14.25" customHeight="1">
      <c r="C209" s="102"/>
    </row>
    <row r="210" ht="14.25" customHeight="1">
      <c r="C210" s="102"/>
    </row>
    <row r="211" ht="14.25" customHeight="1">
      <c r="C211" s="102"/>
    </row>
    <row r="212" ht="14.25" customHeight="1">
      <c r="C212" s="102"/>
    </row>
    <row r="213" ht="14.25" customHeight="1">
      <c r="C213" s="102"/>
    </row>
    <row r="214" ht="14.25" customHeight="1">
      <c r="C214" s="102"/>
    </row>
    <row r="215" ht="14.25" customHeight="1">
      <c r="C215" s="102"/>
    </row>
    <row r="216" ht="14.25" customHeight="1">
      <c r="C216" s="102"/>
    </row>
    <row r="217" ht="14.25" customHeight="1">
      <c r="C217" s="102"/>
    </row>
    <row r="218" ht="14.25" customHeight="1">
      <c r="C218" s="102"/>
    </row>
    <row r="219" ht="14.25" customHeight="1">
      <c r="C219" s="102"/>
    </row>
    <row r="220" ht="14.25" customHeight="1">
      <c r="C220" s="102"/>
    </row>
    <row r="221" ht="14.25" customHeight="1">
      <c r="C221" s="102"/>
    </row>
    <row r="222" ht="14.25" customHeight="1">
      <c r="C222" s="102"/>
    </row>
    <row r="223" ht="14.25" customHeight="1">
      <c r="C223" s="102"/>
    </row>
    <row r="224" ht="14.25" customHeight="1">
      <c r="C224" s="102"/>
    </row>
    <row r="225" ht="14.25" customHeight="1">
      <c r="C225" s="102"/>
    </row>
    <row r="226" ht="14.25" customHeight="1">
      <c r="C226" s="102"/>
    </row>
    <row r="227" ht="14.25" customHeight="1">
      <c r="C227" s="102"/>
    </row>
    <row r="228" ht="14.25" customHeight="1">
      <c r="C228" s="102"/>
    </row>
    <row r="229" ht="14.25" customHeight="1">
      <c r="C229" s="102"/>
    </row>
    <row r="230" ht="14.25" customHeight="1">
      <c r="C230" s="102"/>
    </row>
    <row r="231" ht="14.25" customHeight="1">
      <c r="C231" s="102"/>
    </row>
    <row r="232" ht="14.25" customHeight="1">
      <c r="C232" s="102"/>
    </row>
    <row r="233" ht="14.25" customHeight="1">
      <c r="C233" s="102"/>
    </row>
    <row r="234" ht="14.25" customHeight="1">
      <c r="C234" s="102"/>
    </row>
    <row r="235" ht="14.25" customHeight="1">
      <c r="C235" s="102"/>
    </row>
    <row r="236" ht="14.25" customHeight="1">
      <c r="C236" s="102"/>
    </row>
    <row r="237" ht="14.25" customHeight="1">
      <c r="C237" s="102"/>
    </row>
    <row r="238" ht="14.25" customHeight="1">
      <c r="C238" s="102"/>
    </row>
    <row r="239" ht="14.25" customHeight="1">
      <c r="C239" s="102"/>
    </row>
    <row r="240" ht="14.25" customHeight="1">
      <c r="C240" s="102"/>
    </row>
    <row r="241" ht="14.25" customHeight="1">
      <c r="C241" s="102"/>
    </row>
    <row r="242" ht="14.25" customHeight="1">
      <c r="C242" s="102"/>
    </row>
    <row r="243" ht="14.25" customHeight="1">
      <c r="C243" s="102"/>
    </row>
    <row r="244" ht="14.25" customHeight="1">
      <c r="C244" s="102"/>
    </row>
    <row r="245" ht="14.25" customHeight="1">
      <c r="C245" s="102"/>
    </row>
    <row r="246" ht="14.25" customHeight="1">
      <c r="C246" s="102"/>
    </row>
    <row r="247" ht="14.25" customHeight="1">
      <c r="C247" s="102"/>
    </row>
    <row r="248" ht="14.25" customHeight="1">
      <c r="C248" s="102"/>
    </row>
    <row r="249" ht="14.25" customHeight="1">
      <c r="C249" s="102"/>
    </row>
    <row r="250" ht="14.25" customHeight="1">
      <c r="C250" s="102"/>
    </row>
    <row r="251" ht="14.25" customHeight="1">
      <c r="C251" s="102"/>
    </row>
    <row r="252" ht="14.25" customHeight="1">
      <c r="C252" s="102"/>
    </row>
    <row r="253" ht="14.25" customHeight="1">
      <c r="C253" s="102"/>
    </row>
    <row r="254" ht="14.25" customHeight="1">
      <c r="C254" s="102"/>
    </row>
    <row r="255" ht="14.25" customHeight="1">
      <c r="C255" s="102"/>
    </row>
    <row r="256" ht="14.25" customHeight="1">
      <c r="C256" s="102"/>
    </row>
    <row r="257" ht="14.25" customHeight="1">
      <c r="C257" s="102"/>
    </row>
    <row r="258" ht="14.25" customHeight="1">
      <c r="C258" s="102"/>
    </row>
    <row r="259" ht="14.25" customHeight="1">
      <c r="C259" s="102"/>
    </row>
    <row r="260" ht="14.25" customHeight="1">
      <c r="C260" s="102"/>
    </row>
    <row r="261" ht="14.25" customHeight="1">
      <c r="C261" s="102"/>
    </row>
    <row r="262" ht="14.25" customHeight="1">
      <c r="C262" s="102"/>
    </row>
    <row r="263" ht="14.25" customHeight="1">
      <c r="C263" s="102"/>
    </row>
    <row r="264" ht="14.25" customHeight="1">
      <c r="C264" s="102"/>
    </row>
    <row r="265" ht="14.25" customHeight="1">
      <c r="C265" s="102"/>
    </row>
    <row r="266" ht="14.25" customHeight="1">
      <c r="C266" s="102"/>
    </row>
    <row r="267" ht="14.25" customHeight="1">
      <c r="C267" s="102"/>
    </row>
    <row r="268" ht="14.25" customHeight="1">
      <c r="C268" s="102"/>
    </row>
    <row r="269" ht="14.25" customHeight="1">
      <c r="C269" s="102"/>
    </row>
    <row r="270" ht="14.25" customHeight="1">
      <c r="C270" s="102"/>
    </row>
    <row r="271" ht="14.25" customHeight="1">
      <c r="C271" s="102"/>
    </row>
    <row r="272" ht="14.25" customHeight="1">
      <c r="C272" s="102"/>
    </row>
    <row r="273" ht="14.25" customHeight="1">
      <c r="C273" s="102"/>
    </row>
    <row r="274" ht="14.25" customHeight="1">
      <c r="C274" s="102"/>
    </row>
    <row r="275" ht="14.25" customHeight="1">
      <c r="C275" s="102"/>
    </row>
    <row r="276" ht="14.25" customHeight="1">
      <c r="C276" s="102"/>
    </row>
    <row r="277" ht="14.25" customHeight="1">
      <c r="C277" s="102"/>
    </row>
    <row r="278" ht="14.25" customHeight="1">
      <c r="C278" s="102"/>
    </row>
    <row r="279" ht="14.25" customHeight="1">
      <c r="C279" s="102"/>
    </row>
    <row r="280" ht="14.25" customHeight="1">
      <c r="C280" s="102"/>
    </row>
    <row r="281" ht="14.25" customHeight="1">
      <c r="C281" s="102"/>
    </row>
    <row r="282" ht="14.25" customHeight="1">
      <c r="C282" s="102"/>
    </row>
    <row r="283" ht="14.25" customHeight="1">
      <c r="C283" s="102"/>
    </row>
    <row r="284" ht="14.25" customHeight="1">
      <c r="C284" s="102"/>
    </row>
    <row r="285" ht="14.25" customHeight="1">
      <c r="C285" s="102"/>
    </row>
    <row r="286" ht="14.25" customHeight="1">
      <c r="C286" s="102"/>
    </row>
    <row r="287" ht="14.25" customHeight="1">
      <c r="C287" s="102"/>
    </row>
    <row r="288" ht="14.25" customHeight="1">
      <c r="C288" s="102"/>
    </row>
    <row r="289" ht="14.25" customHeight="1">
      <c r="C289" s="102"/>
    </row>
    <row r="290" ht="14.25" customHeight="1">
      <c r="C290" s="102"/>
    </row>
    <row r="291" ht="14.25" customHeight="1">
      <c r="C291" s="102"/>
    </row>
    <row r="292" ht="14.25" customHeight="1">
      <c r="C292" s="102"/>
    </row>
    <row r="293" ht="14.25" customHeight="1">
      <c r="C293" s="102"/>
    </row>
    <row r="294" ht="14.25" customHeight="1">
      <c r="C294" s="102"/>
    </row>
    <row r="295" ht="14.25" customHeight="1">
      <c r="C295" s="102"/>
    </row>
    <row r="296" ht="14.25" customHeight="1">
      <c r="C296" s="102"/>
    </row>
    <row r="297" ht="14.25" customHeight="1">
      <c r="C297" s="102"/>
    </row>
    <row r="298" ht="14.25" customHeight="1">
      <c r="C298" s="102"/>
    </row>
    <row r="299" ht="14.25" customHeight="1">
      <c r="C299" s="102"/>
    </row>
    <row r="300" ht="14.25" customHeight="1">
      <c r="C300" s="102"/>
    </row>
    <row r="301" ht="14.25" customHeight="1">
      <c r="C301" s="102"/>
    </row>
    <row r="302" ht="14.25" customHeight="1">
      <c r="C302" s="102"/>
    </row>
    <row r="303" ht="14.25" customHeight="1">
      <c r="C303" s="102"/>
    </row>
    <row r="304" ht="14.25" customHeight="1">
      <c r="C304" s="102"/>
    </row>
    <row r="305" ht="14.25" customHeight="1">
      <c r="C305" s="102"/>
    </row>
    <row r="306" ht="14.25" customHeight="1">
      <c r="C306" s="102"/>
    </row>
    <row r="307" ht="14.25" customHeight="1">
      <c r="C307" s="102"/>
    </row>
    <row r="308" ht="14.25" customHeight="1">
      <c r="C308" s="102"/>
    </row>
    <row r="309" ht="14.25" customHeight="1">
      <c r="C309" s="102"/>
    </row>
    <row r="310" ht="14.25" customHeight="1">
      <c r="C310" s="102"/>
    </row>
    <row r="311" ht="14.25" customHeight="1">
      <c r="C311" s="102"/>
    </row>
    <row r="312" ht="14.25" customHeight="1">
      <c r="C312" s="102"/>
    </row>
    <row r="313" ht="14.25" customHeight="1">
      <c r="C313" s="102"/>
    </row>
    <row r="314" ht="14.25" customHeight="1">
      <c r="C314" s="102"/>
    </row>
    <row r="315" ht="14.25" customHeight="1">
      <c r="C315" s="102"/>
    </row>
    <row r="316" ht="14.25" customHeight="1">
      <c r="C316" s="102"/>
    </row>
    <row r="317" ht="14.25" customHeight="1">
      <c r="C317" s="102"/>
    </row>
    <row r="318" ht="14.25" customHeight="1">
      <c r="C318" s="102"/>
    </row>
    <row r="319" ht="14.25" customHeight="1">
      <c r="C319" s="102"/>
    </row>
    <row r="320" ht="14.25" customHeight="1">
      <c r="C320" s="102"/>
    </row>
    <row r="321" ht="14.25" customHeight="1">
      <c r="C321" s="102"/>
    </row>
    <row r="322" ht="14.25" customHeight="1">
      <c r="C322" s="102"/>
    </row>
    <row r="323" ht="14.25" customHeight="1">
      <c r="C323" s="102"/>
    </row>
    <row r="324" ht="14.25" customHeight="1">
      <c r="C324" s="102"/>
    </row>
    <row r="325" ht="14.25" customHeight="1">
      <c r="C325" s="102"/>
    </row>
    <row r="326" ht="14.25" customHeight="1">
      <c r="C326" s="102"/>
    </row>
    <row r="327" ht="14.25" customHeight="1">
      <c r="C327" s="102"/>
    </row>
    <row r="328" ht="14.25" customHeight="1">
      <c r="C328" s="102"/>
    </row>
    <row r="329" ht="14.25" customHeight="1">
      <c r="C329" s="102"/>
    </row>
    <row r="330" ht="14.25" customHeight="1">
      <c r="C330" s="102"/>
    </row>
    <row r="331" ht="14.25" customHeight="1">
      <c r="C331" s="102"/>
    </row>
    <row r="332" ht="14.25" customHeight="1">
      <c r="C332" s="102"/>
    </row>
    <row r="333" ht="14.25" customHeight="1">
      <c r="C333" s="102"/>
    </row>
    <row r="334" ht="14.25" customHeight="1">
      <c r="C334" s="102"/>
    </row>
    <row r="335" ht="14.25" customHeight="1">
      <c r="C335" s="102"/>
    </row>
    <row r="336" ht="14.25" customHeight="1">
      <c r="C336" s="102"/>
    </row>
    <row r="337" ht="14.25" customHeight="1">
      <c r="C337" s="102"/>
    </row>
    <row r="338" ht="14.25" customHeight="1">
      <c r="C338" s="102"/>
    </row>
    <row r="339" ht="14.25" customHeight="1">
      <c r="C339" s="102"/>
    </row>
    <row r="340" ht="14.25" customHeight="1">
      <c r="C340" s="102"/>
    </row>
    <row r="341" ht="14.25" customHeight="1">
      <c r="C341" s="102"/>
    </row>
    <row r="342" ht="14.25" customHeight="1">
      <c r="C342" s="102"/>
    </row>
    <row r="343" ht="14.25" customHeight="1">
      <c r="C343" s="102"/>
    </row>
    <row r="344" ht="14.25" customHeight="1">
      <c r="C344" s="102"/>
    </row>
    <row r="345" ht="14.25" customHeight="1">
      <c r="C345" s="102"/>
    </row>
    <row r="346" ht="14.25" customHeight="1">
      <c r="C346" s="102"/>
    </row>
    <row r="347" ht="14.25" customHeight="1">
      <c r="C347" s="102"/>
    </row>
    <row r="348" ht="14.25" customHeight="1">
      <c r="C348" s="102"/>
    </row>
    <row r="349" ht="14.25" customHeight="1">
      <c r="C349" s="102"/>
    </row>
    <row r="350" ht="14.25" customHeight="1">
      <c r="C350" s="102"/>
    </row>
    <row r="351" ht="14.25" customHeight="1">
      <c r="C351" s="102"/>
    </row>
    <row r="352" ht="14.25" customHeight="1">
      <c r="C352" s="102"/>
    </row>
    <row r="353" ht="14.25" customHeight="1">
      <c r="C353" s="102"/>
    </row>
    <row r="354" ht="14.25" customHeight="1">
      <c r="C354" s="102"/>
    </row>
    <row r="355" ht="14.25" customHeight="1">
      <c r="C355" s="102"/>
    </row>
    <row r="356" ht="14.25" customHeight="1">
      <c r="C356" s="102"/>
    </row>
    <row r="357" ht="14.25" customHeight="1">
      <c r="C357" s="102"/>
    </row>
    <row r="358" ht="14.25" customHeight="1">
      <c r="C358" s="102"/>
    </row>
    <row r="359" ht="14.25" customHeight="1">
      <c r="C359" s="102"/>
    </row>
    <row r="360" ht="14.25" customHeight="1">
      <c r="C360" s="102"/>
    </row>
    <row r="361" ht="14.25" customHeight="1">
      <c r="C361" s="102"/>
    </row>
    <row r="362" ht="14.25" customHeight="1">
      <c r="C362" s="102"/>
    </row>
    <row r="363" ht="14.25" customHeight="1">
      <c r="C363" s="102"/>
    </row>
    <row r="364" ht="14.25" customHeight="1">
      <c r="C364" s="102"/>
    </row>
    <row r="365" ht="14.25" customHeight="1">
      <c r="C365" s="102"/>
    </row>
    <row r="366" ht="14.25" customHeight="1">
      <c r="C366" s="102"/>
    </row>
    <row r="367" ht="14.25" customHeight="1">
      <c r="C367" s="102"/>
    </row>
    <row r="368" ht="14.25" customHeight="1">
      <c r="C368" s="102"/>
    </row>
    <row r="369" ht="14.25" customHeight="1">
      <c r="C369" s="102"/>
    </row>
    <row r="370" ht="14.25" customHeight="1">
      <c r="C370" s="102"/>
    </row>
    <row r="371" ht="14.25" customHeight="1">
      <c r="C371" s="102"/>
    </row>
    <row r="372" ht="14.25" customHeight="1">
      <c r="C372" s="102"/>
    </row>
    <row r="373" ht="14.25" customHeight="1">
      <c r="C373" s="102"/>
    </row>
    <row r="374" ht="14.25" customHeight="1">
      <c r="C374" s="102"/>
    </row>
    <row r="375" ht="14.25" customHeight="1">
      <c r="C375" s="102"/>
    </row>
    <row r="376" ht="14.25" customHeight="1">
      <c r="C376" s="102"/>
    </row>
    <row r="377" ht="14.25" customHeight="1">
      <c r="C377" s="102"/>
    </row>
    <row r="378" ht="14.25" customHeight="1">
      <c r="C378" s="102"/>
    </row>
    <row r="379" ht="14.25" customHeight="1">
      <c r="C379" s="102"/>
    </row>
    <row r="380" ht="14.25" customHeight="1">
      <c r="C380" s="102"/>
    </row>
    <row r="381" ht="14.25" customHeight="1">
      <c r="C381" s="102"/>
    </row>
    <row r="382" ht="14.25" customHeight="1">
      <c r="C382" s="102"/>
    </row>
    <row r="383" ht="14.25" customHeight="1">
      <c r="C383" s="102"/>
    </row>
    <row r="384" ht="14.25" customHeight="1">
      <c r="C384" s="102"/>
    </row>
    <row r="385" ht="14.25" customHeight="1">
      <c r="C385" s="102"/>
    </row>
    <row r="386" ht="14.25" customHeight="1">
      <c r="C386" s="102"/>
    </row>
    <row r="387" ht="14.25" customHeight="1">
      <c r="C387" s="102"/>
    </row>
    <row r="388" ht="14.25" customHeight="1">
      <c r="C388" s="102"/>
    </row>
    <row r="389" ht="14.25" customHeight="1">
      <c r="C389" s="102"/>
    </row>
    <row r="390" ht="14.25" customHeight="1">
      <c r="C390" s="102"/>
    </row>
    <row r="391" ht="14.25" customHeight="1">
      <c r="C391" s="102"/>
    </row>
    <row r="392" ht="14.25" customHeight="1">
      <c r="C392" s="102"/>
    </row>
    <row r="393" ht="14.25" customHeight="1">
      <c r="C393" s="102"/>
    </row>
    <row r="394" ht="14.25" customHeight="1">
      <c r="C394" s="102"/>
    </row>
    <row r="395" ht="14.25" customHeight="1">
      <c r="C395" s="102"/>
    </row>
    <row r="396" ht="14.25" customHeight="1">
      <c r="C396" s="102"/>
    </row>
    <row r="397" ht="14.25" customHeight="1">
      <c r="C397" s="102"/>
    </row>
    <row r="398" ht="14.25" customHeight="1">
      <c r="C398" s="102"/>
    </row>
    <row r="399" ht="14.25" customHeight="1">
      <c r="C399" s="102"/>
    </row>
    <row r="400" ht="14.25" customHeight="1">
      <c r="C400" s="102"/>
    </row>
    <row r="401" ht="14.25" customHeight="1">
      <c r="C401" s="102"/>
    </row>
    <row r="402" ht="14.25" customHeight="1">
      <c r="C402" s="102"/>
    </row>
    <row r="403" ht="14.25" customHeight="1">
      <c r="C403" s="102"/>
    </row>
    <row r="404" ht="14.25" customHeight="1">
      <c r="C404" s="102"/>
    </row>
    <row r="405" ht="14.25" customHeight="1">
      <c r="C405" s="102"/>
    </row>
    <row r="406" ht="14.25" customHeight="1">
      <c r="C406" s="102"/>
    </row>
    <row r="407" ht="14.25" customHeight="1">
      <c r="C407" s="102"/>
    </row>
    <row r="408" ht="14.25" customHeight="1">
      <c r="C408" s="102"/>
    </row>
    <row r="409" ht="14.25" customHeight="1">
      <c r="C409" s="102"/>
    </row>
    <row r="410" ht="14.25" customHeight="1">
      <c r="C410" s="102"/>
    </row>
    <row r="411" ht="14.25" customHeight="1">
      <c r="C411" s="102"/>
    </row>
    <row r="412" ht="14.25" customHeight="1">
      <c r="C412" s="102"/>
    </row>
    <row r="413" ht="14.25" customHeight="1">
      <c r="C413" s="102"/>
    </row>
    <row r="414" ht="14.25" customHeight="1">
      <c r="C414" s="102"/>
    </row>
    <row r="415" ht="14.25" customHeight="1">
      <c r="C415" s="102"/>
    </row>
    <row r="416" ht="14.25" customHeight="1">
      <c r="C416" s="102"/>
    </row>
    <row r="417" ht="14.25" customHeight="1">
      <c r="C417" s="102"/>
    </row>
    <row r="418" ht="14.25" customHeight="1">
      <c r="C418" s="102"/>
    </row>
    <row r="419" ht="14.25" customHeight="1">
      <c r="C419" s="102"/>
    </row>
    <row r="420" ht="14.25" customHeight="1">
      <c r="C420" s="102"/>
    </row>
    <row r="421" ht="14.25" customHeight="1">
      <c r="C421" s="102"/>
    </row>
    <row r="422" ht="14.25" customHeight="1">
      <c r="C422" s="102"/>
    </row>
    <row r="423" ht="14.25" customHeight="1">
      <c r="C423" s="102"/>
    </row>
    <row r="424" ht="14.25" customHeight="1">
      <c r="C424" s="102"/>
    </row>
    <row r="425" ht="14.25" customHeight="1">
      <c r="C425" s="102"/>
    </row>
    <row r="426" ht="14.25" customHeight="1">
      <c r="C426" s="102"/>
    </row>
    <row r="427" ht="14.25" customHeight="1">
      <c r="C427" s="102"/>
    </row>
    <row r="428" ht="14.25" customHeight="1">
      <c r="C428" s="102"/>
    </row>
    <row r="429" ht="14.25" customHeight="1">
      <c r="C429" s="102"/>
    </row>
    <row r="430" ht="14.25" customHeight="1">
      <c r="C430" s="102"/>
    </row>
    <row r="431" ht="14.25" customHeight="1">
      <c r="C431" s="102"/>
    </row>
    <row r="432" ht="14.25" customHeight="1">
      <c r="C432" s="102"/>
    </row>
    <row r="433" ht="14.25" customHeight="1">
      <c r="C433" s="102"/>
    </row>
    <row r="434" ht="14.25" customHeight="1">
      <c r="C434" s="102"/>
    </row>
    <row r="435" ht="14.25" customHeight="1">
      <c r="C435" s="102"/>
    </row>
    <row r="436" ht="14.25" customHeight="1">
      <c r="C436" s="102"/>
    </row>
    <row r="437" ht="14.25" customHeight="1">
      <c r="C437" s="102"/>
    </row>
    <row r="438" ht="14.25" customHeight="1">
      <c r="C438" s="102"/>
    </row>
    <row r="439" ht="14.25" customHeight="1">
      <c r="C439" s="102"/>
    </row>
    <row r="440" ht="14.25" customHeight="1">
      <c r="C440" s="102"/>
    </row>
    <row r="441" ht="14.25" customHeight="1">
      <c r="C441" s="102"/>
    </row>
    <row r="442" ht="14.25" customHeight="1">
      <c r="C442" s="102"/>
    </row>
    <row r="443" ht="14.25" customHeight="1">
      <c r="C443" s="102"/>
    </row>
    <row r="444" ht="14.25" customHeight="1">
      <c r="C444" s="102"/>
    </row>
    <row r="445" ht="14.25" customHeight="1">
      <c r="C445" s="102"/>
    </row>
    <row r="446" ht="14.25" customHeight="1">
      <c r="C446" s="102"/>
    </row>
    <row r="447" ht="14.25" customHeight="1">
      <c r="C447" s="102"/>
    </row>
    <row r="448" ht="14.25" customHeight="1">
      <c r="C448" s="102"/>
    </row>
    <row r="449" ht="14.25" customHeight="1">
      <c r="C449" s="102"/>
    </row>
    <row r="450" ht="14.25" customHeight="1">
      <c r="C450" s="102"/>
    </row>
    <row r="451" ht="14.25" customHeight="1">
      <c r="C451" s="102"/>
    </row>
    <row r="452" ht="14.25" customHeight="1">
      <c r="C452" s="102"/>
    </row>
    <row r="453" ht="14.25" customHeight="1">
      <c r="C453" s="102"/>
    </row>
    <row r="454" ht="14.25" customHeight="1">
      <c r="C454" s="102"/>
    </row>
    <row r="455" ht="14.25" customHeight="1">
      <c r="C455" s="102"/>
    </row>
    <row r="456" ht="14.25" customHeight="1">
      <c r="C456" s="102"/>
    </row>
    <row r="457" ht="14.25" customHeight="1">
      <c r="C457" s="102"/>
    </row>
    <row r="458" ht="14.25" customHeight="1">
      <c r="C458" s="102"/>
    </row>
    <row r="459" ht="14.25" customHeight="1">
      <c r="C459" s="102"/>
    </row>
    <row r="460" ht="14.25" customHeight="1">
      <c r="C460" s="102"/>
    </row>
    <row r="461" ht="14.25" customHeight="1">
      <c r="C461" s="102"/>
    </row>
    <row r="462" ht="14.25" customHeight="1">
      <c r="C462" s="102"/>
    </row>
    <row r="463" ht="14.25" customHeight="1">
      <c r="C463" s="102"/>
    </row>
    <row r="464" ht="14.25" customHeight="1">
      <c r="C464" s="102"/>
    </row>
    <row r="465" ht="14.25" customHeight="1">
      <c r="C465" s="102"/>
    </row>
    <row r="466" ht="14.25" customHeight="1">
      <c r="C466" s="102"/>
    </row>
    <row r="467" ht="14.25" customHeight="1">
      <c r="C467" s="102"/>
    </row>
    <row r="468" ht="14.25" customHeight="1">
      <c r="C468" s="102"/>
    </row>
    <row r="469" ht="14.25" customHeight="1">
      <c r="C469" s="102"/>
    </row>
    <row r="470" ht="14.25" customHeight="1">
      <c r="C470" s="102"/>
    </row>
    <row r="471" ht="14.25" customHeight="1">
      <c r="C471" s="102"/>
    </row>
    <row r="472" ht="14.25" customHeight="1">
      <c r="C472" s="102"/>
    </row>
    <row r="473" ht="14.25" customHeight="1">
      <c r="C473" s="102"/>
    </row>
    <row r="474" ht="14.25" customHeight="1">
      <c r="C474" s="102"/>
    </row>
    <row r="475" ht="14.25" customHeight="1">
      <c r="C475" s="102"/>
    </row>
    <row r="476" ht="14.25" customHeight="1">
      <c r="C476" s="102"/>
    </row>
    <row r="477" ht="14.25" customHeight="1">
      <c r="C477" s="102"/>
    </row>
    <row r="478" ht="14.25" customHeight="1">
      <c r="C478" s="102"/>
    </row>
    <row r="479" ht="14.25" customHeight="1">
      <c r="C479" s="102"/>
    </row>
    <row r="480" ht="14.25" customHeight="1">
      <c r="C480" s="102"/>
    </row>
    <row r="481" ht="14.25" customHeight="1">
      <c r="C481" s="102"/>
    </row>
    <row r="482" ht="14.25" customHeight="1">
      <c r="C482" s="102"/>
    </row>
    <row r="483" ht="14.25" customHeight="1">
      <c r="C483" s="102"/>
    </row>
    <row r="484" ht="14.25" customHeight="1">
      <c r="C484" s="102"/>
    </row>
    <row r="485" ht="14.25" customHeight="1">
      <c r="C485" s="102"/>
    </row>
    <row r="486" ht="14.25" customHeight="1">
      <c r="C486" s="102"/>
    </row>
    <row r="487" ht="14.25" customHeight="1">
      <c r="C487" s="102"/>
    </row>
    <row r="488" ht="14.25" customHeight="1">
      <c r="C488" s="102"/>
    </row>
    <row r="489" ht="14.25" customHeight="1">
      <c r="C489" s="102"/>
    </row>
    <row r="490" ht="14.25" customHeight="1">
      <c r="C490" s="102"/>
    </row>
    <row r="491" ht="14.25" customHeight="1">
      <c r="C491" s="102"/>
    </row>
    <row r="492" ht="14.25" customHeight="1">
      <c r="C492" s="102"/>
    </row>
    <row r="493" ht="14.25" customHeight="1">
      <c r="C493" s="102"/>
    </row>
    <row r="494" ht="14.25" customHeight="1">
      <c r="C494" s="102"/>
    </row>
    <row r="495" ht="14.25" customHeight="1">
      <c r="C495" s="102"/>
    </row>
    <row r="496" ht="14.25" customHeight="1">
      <c r="C496" s="102"/>
    </row>
    <row r="497" ht="14.25" customHeight="1">
      <c r="C497" s="102"/>
    </row>
    <row r="498" ht="14.25" customHeight="1">
      <c r="C498" s="102"/>
    </row>
    <row r="499" ht="14.25" customHeight="1">
      <c r="C499" s="102"/>
    </row>
    <row r="500" ht="14.25" customHeight="1">
      <c r="C500" s="102"/>
    </row>
    <row r="501" ht="14.25" customHeight="1">
      <c r="C501" s="102"/>
    </row>
    <row r="502" ht="14.25" customHeight="1">
      <c r="C502" s="102"/>
    </row>
    <row r="503" ht="14.25" customHeight="1">
      <c r="C503" s="102"/>
    </row>
    <row r="504" ht="14.25" customHeight="1">
      <c r="C504" s="102"/>
    </row>
    <row r="505" ht="14.25" customHeight="1">
      <c r="C505" s="102"/>
    </row>
    <row r="506" ht="14.25" customHeight="1">
      <c r="C506" s="102"/>
    </row>
    <row r="507" ht="14.25" customHeight="1">
      <c r="C507" s="102"/>
    </row>
    <row r="508" ht="14.25" customHeight="1">
      <c r="C508" s="102"/>
    </row>
    <row r="509" ht="14.25" customHeight="1">
      <c r="C509" s="102"/>
    </row>
    <row r="510" ht="14.25" customHeight="1">
      <c r="C510" s="102"/>
    </row>
    <row r="511" ht="14.25" customHeight="1">
      <c r="C511" s="102"/>
    </row>
    <row r="512" ht="14.25" customHeight="1">
      <c r="C512" s="102"/>
    </row>
    <row r="513" ht="14.25" customHeight="1">
      <c r="C513" s="102"/>
    </row>
    <row r="514" ht="14.25" customHeight="1">
      <c r="C514" s="102"/>
    </row>
    <row r="515" ht="14.25" customHeight="1">
      <c r="C515" s="102"/>
    </row>
    <row r="516" ht="14.25" customHeight="1">
      <c r="C516" s="102"/>
    </row>
    <row r="517" ht="14.25" customHeight="1">
      <c r="C517" s="102"/>
    </row>
    <row r="518" ht="14.25" customHeight="1">
      <c r="C518" s="102"/>
    </row>
    <row r="519" ht="14.25" customHeight="1">
      <c r="C519" s="102"/>
    </row>
    <row r="520" ht="14.25" customHeight="1">
      <c r="C520" s="102"/>
    </row>
    <row r="521" ht="14.25" customHeight="1">
      <c r="C521" s="102"/>
    </row>
    <row r="522" ht="14.25" customHeight="1">
      <c r="C522" s="102"/>
    </row>
    <row r="523" ht="14.25" customHeight="1">
      <c r="C523" s="102"/>
    </row>
    <row r="524" ht="14.25" customHeight="1">
      <c r="C524" s="102"/>
    </row>
    <row r="525" ht="14.25" customHeight="1">
      <c r="C525" s="102"/>
    </row>
    <row r="526" ht="14.25" customHeight="1">
      <c r="C526" s="102"/>
    </row>
    <row r="527" ht="14.25" customHeight="1">
      <c r="C527" s="102"/>
    </row>
    <row r="528" ht="14.25" customHeight="1">
      <c r="C528" s="102"/>
    </row>
    <row r="529" ht="14.25" customHeight="1">
      <c r="C529" s="102"/>
    </row>
    <row r="530" ht="14.25" customHeight="1">
      <c r="C530" s="102"/>
    </row>
    <row r="531" ht="14.25" customHeight="1">
      <c r="C531" s="102"/>
    </row>
    <row r="532" ht="14.25" customHeight="1">
      <c r="C532" s="102"/>
    </row>
    <row r="533" ht="14.25" customHeight="1">
      <c r="C533" s="102"/>
    </row>
    <row r="534" ht="14.25" customHeight="1">
      <c r="C534" s="102"/>
    </row>
    <row r="535" ht="14.25" customHeight="1">
      <c r="C535" s="102"/>
    </row>
    <row r="536" ht="14.25" customHeight="1">
      <c r="C536" s="102"/>
    </row>
    <row r="537" ht="14.25" customHeight="1">
      <c r="C537" s="102"/>
    </row>
    <row r="538" ht="14.25" customHeight="1">
      <c r="C538" s="102"/>
    </row>
    <row r="539" ht="14.25" customHeight="1">
      <c r="C539" s="102"/>
    </row>
    <row r="540" ht="14.25" customHeight="1">
      <c r="C540" s="102"/>
    </row>
    <row r="541" ht="14.25" customHeight="1">
      <c r="C541" s="102"/>
    </row>
    <row r="542" ht="14.25" customHeight="1">
      <c r="C542" s="102"/>
    </row>
    <row r="543" ht="14.25" customHeight="1">
      <c r="C543" s="102"/>
    </row>
    <row r="544" ht="14.25" customHeight="1">
      <c r="C544" s="102"/>
    </row>
    <row r="545" ht="14.25" customHeight="1">
      <c r="C545" s="102"/>
    </row>
    <row r="546" ht="14.25" customHeight="1">
      <c r="C546" s="102"/>
    </row>
    <row r="547" ht="14.25" customHeight="1">
      <c r="C547" s="102"/>
    </row>
    <row r="548" ht="14.25" customHeight="1">
      <c r="C548" s="102"/>
    </row>
    <row r="549" ht="14.25" customHeight="1">
      <c r="C549" s="102"/>
    </row>
    <row r="550" ht="14.25" customHeight="1">
      <c r="C550" s="102"/>
    </row>
    <row r="551" ht="14.25" customHeight="1">
      <c r="C551" s="102"/>
    </row>
    <row r="552" ht="14.25" customHeight="1">
      <c r="C552" s="102"/>
    </row>
    <row r="553" ht="14.25" customHeight="1">
      <c r="C553" s="102"/>
    </row>
    <row r="554" ht="14.25" customHeight="1">
      <c r="C554" s="102"/>
    </row>
    <row r="555" ht="14.25" customHeight="1">
      <c r="C555" s="102"/>
    </row>
    <row r="556" ht="14.25" customHeight="1">
      <c r="C556" s="102"/>
    </row>
    <row r="557" ht="14.25" customHeight="1">
      <c r="C557" s="102"/>
    </row>
    <row r="558" ht="14.25" customHeight="1">
      <c r="C558" s="102"/>
    </row>
    <row r="559" ht="14.25" customHeight="1">
      <c r="C559" s="102"/>
    </row>
    <row r="560" ht="14.25" customHeight="1">
      <c r="C560" s="102"/>
    </row>
    <row r="561" ht="14.25" customHeight="1">
      <c r="C561" s="102"/>
    </row>
    <row r="562" ht="14.25" customHeight="1">
      <c r="C562" s="102"/>
    </row>
    <row r="563" ht="14.25" customHeight="1">
      <c r="C563" s="102"/>
    </row>
    <row r="564" ht="14.25" customHeight="1">
      <c r="C564" s="102"/>
    </row>
    <row r="565" ht="14.25" customHeight="1">
      <c r="C565" s="102"/>
    </row>
    <row r="566" ht="14.25" customHeight="1">
      <c r="C566" s="102"/>
    </row>
    <row r="567" ht="14.25" customHeight="1">
      <c r="C567" s="102"/>
    </row>
    <row r="568" ht="14.25" customHeight="1">
      <c r="C568" s="102"/>
    </row>
    <row r="569" ht="14.25" customHeight="1">
      <c r="C569" s="102"/>
    </row>
    <row r="570" ht="14.25" customHeight="1">
      <c r="C570" s="102"/>
    </row>
    <row r="571" ht="14.25" customHeight="1">
      <c r="C571" s="102"/>
    </row>
    <row r="572" ht="14.25" customHeight="1">
      <c r="C572" s="102"/>
    </row>
    <row r="573" ht="14.25" customHeight="1">
      <c r="C573" s="102"/>
    </row>
    <row r="574" ht="14.25" customHeight="1">
      <c r="C574" s="102"/>
    </row>
    <row r="575" ht="14.25" customHeight="1">
      <c r="C575" s="102"/>
    </row>
    <row r="576" ht="14.25" customHeight="1">
      <c r="C576" s="102"/>
    </row>
    <row r="577" ht="14.25" customHeight="1">
      <c r="C577" s="102"/>
    </row>
    <row r="578" ht="14.25" customHeight="1">
      <c r="C578" s="102"/>
    </row>
    <row r="579" ht="14.25" customHeight="1">
      <c r="C579" s="102"/>
    </row>
    <row r="580" ht="14.25" customHeight="1">
      <c r="C580" s="102"/>
    </row>
    <row r="581" ht="14.25" customHeight="1">
      <c r="C581" s="102"/>
    </row>
    <row r="582" ht="14.25" customHeight="1">
      <c r="C582" s="102"/>
    </row>
    <row r="583" ht="14.25" customHeight="1">
      <c r="C583" s="102"/>
    </row>
    <row r="584" ht="14.25" customHeight="1">
      <c r="C584" s="102"/>
    </row>
    <row r="585" ht="14.25" customHeight="1">
      <c r="C585" s="102"/>
    </row>
    <row r="586" ht="14.25" customHeight="1">
      <c r="C586" s="102"/>
    </row>
    <row r="587" ht="14.25" customHeight="1">
      <c r="C587" s="102"/>
    </row>
    <row r="588" ht="14.25" customHeight="1">
      <c r="C588" s="102"/>
    </row>
    <row r="589" ht="14.25" customHeight="1">
      <c r="C589" s="102"/>
    </row>
    <row r="590" ht="14.25" customHeight="1">
      <c r="C590" s="102"/>
    </row>
    <row r="591" ht="14.25" customHeight="1">
      <c r="C591" s="102"/>
    </row>
    <row r="592" ht="14.25" customHeight="1">
      <c r="C592" s="102"/>
    </row>
    <row r="593" ht="14.25" customHeight="1">
      <c r="C593" s="102"/>
    </row>
    <row r="594" ht="14.25" customHeight="1">
      <c r="C594" s="102"/>
    </row>
    <row r="595" ht="14.25" customHeight="1">
      <c r="C595" s="102"/>
    </row>
    <row r="596" ht="14.25" customHeight="1">
      <c r="C596" s="102"/>
    </row>
    <row r="597" ht="14.25" customHeight="1">
      <c r="C597" s="102"/>
    </row>
    <row r="598" ht="14.25" customHeight="1">
      <c r="C598" s="102"/>
    </row>
    <row r="599" ht="14.25" customHeight="1">
      <c r="C599" s="102"/>
    </row>
    <row r="600" ht="14.25" customHeight="1">
      <c r="C600" s="102"/>
    </row>
    <row r="601" ht="14.25" customHeight="1">
      <c r="C601" s="102"/>
    </row>
    <row r="602" ht="14.25" customHeight="1">
      <c r="C602" s="102"/>
    </row>
    <row r="603" ht="14.25" customHeight="1">
      <c r="C603" s="102"/>
    </row>
    <row r="604" ht="14.25" customHeight="1">
      <c r="C604" s="102"/>
    </row>
    <row r="605" ht="14.25" customHeight="1">
      <c r="C605" s="102"/>
    </row>
    <row r="606" ht="14.25" customHeight="1">
      <c r="C606" s="102"/>
    </row>
    <row r="607" ht="14.25" customHeight="1">
      <c r="C607" s="102"/>
    </row>
    <row r="608" ht="14.25" customHeight="1">
      <c r="C608" s="102"/>
    </row>
    <row r="609" ht="14.25" customHeight="1">
      <c r="C609" s="102"/>
    </row>
    <row r="610" ht="14.25" customHeight="1">
      <c r="C610" s="102"/>
    </row>
    <row r="611" ht="14.25" customHeight="1">
      <c r="C611" s="102"/>
    </row>
    <row r="612" ht="14.25" customHeight="1">
      <c r="C612" s="102"/>
    </row>
    <row r="613" ht="14.25" customHeight="1">
      <c r="C613" s="102"/>
    </row>
    <row r="614" ht="14.25" customHeight="1">
      <c r="C614" s="102"/>
    </row>
    <row r="615" ht="14.25" customHeight="1">
      <c r="C615" s="102"/>
    </row>
    <row r="616" ht="14.25" customHeight="1">
      <c r="C616" s="102"/>
    </row>
    <row r="617" ht="14.25" customHeight="1">
      <c r="C617" s="102"/>
    </row>
    <row r="618" ht="14.25" customHeight="1">
      <c r="C618" s="102"/>
    </row>
    <row r="619" ht="14.25" customHeight="1">
      <c r="C619" s="102"/>
    </row>
    <row r="620" ht="14.25" customHeight="1">
      <c r="C620" s="102"/>
    </row>
    <row r="621" ht="14.25" customHeight="1">
      <c r="C621" s="102"/>
    </row>
    <row r="622" ht="14.25" customHeight="1">
      <c r="C622" s="102"/>
    </row>
    <row r="623" ht="14.25" customHeight="1">
      <c r="C623" s="102"/>
    </row>
    <row r="624" ht="14.25" customHeight="1">
      <c r="C624" s="102"/>
    </row>
    <row r="625" ht="14.25" customHeight="1">
      <c r="C625" s="102"/>
    </row>
    <row r="626" ht="14.25" customHeight="1">
      <c r="C626" s="102"/>
    </row>
    <row r="627" ht="14.25" customHeight="1">
      <c r="C627" s="102"/>
    </row>
    <row r="628" ht="14.25" customHeight="1">
      <c r="C628" s="102"/>
    </row>
    <row r="629" ht="14.25" customHeight="1">
      <c r="C629" s="102"/>
    </row>
    <row r="630" ht="14.25" customHeight="1">
      <c r="C630" s="102"/>
    </row>
    <row r="631" ht="14.25" customHeight="1">
      <c r="C631" s="102"/>
    </row>
    <row r="632" ht="14.25" customHeight="1">
      <c r="C632" s="102"/>
    </row>
    <row r="633" ht="14.25" customHeight="1">
      <c r="C633" s="102"/>
    </row>
    <row r="634" ht="14.25" customHeight="1">
      <c r="C634" s="102"/>
    </row>
    <row r="635" ht="14.25" customHeight="1">
      <c r="C635" s="102"/>
    </row>
    <row r="636" ht="14.25" customHeight="1">
      <c r="C636" s="102"/>
    </row>
    <row r="637" ht="14.25" customHeight="1">
      <c r="C637" s="102"/>
    </row>
    <row r="638" ht="14.25" customHeight="1">
      <c r="C638" s="102"/>
    </row>
    <row r="639" ht="14.25" customHeight="1">
      <c r="C639" s="102"/>
    </row>
    <row r="640" ht="14.25" customHeight="1">
      <c r="C640" s="102"/>
    </row>
    <row r="641" ht="14.25" customHeight="1">
      <c r="C641" s="102"/>
    </row>
    <row r="642" ht="14.25" customHeight="1">
      <c r="C642" s="102"/>
    </row>
    <row r="643" ht="14.25" customHeight="1">
      <c r="C643" s="102"/>
    </row>
    <row r="644" ht="14.25" customHeight="1">
      <c r="C644" s="102"/>
    </row>
    <row r="645" ht="14.25" customHeight="1">
      <c r="C645" s="102"/>
    </row>
    <row r="646" ht="14.25" customHeight="1">
      <c r="C646" s="102"/>
    </row>
    <row r="647" ht="14.25" customHeight="1">
      <c r="C647" s="102"/>
    </row>
    <row r="648" ht="14.25" customHeight="1">
      <c r="C648" s="102"/>
    </row>
    <row r="649" ht="14.25" customHeight="1">
      <c r="C649" s="102"/>
    </row>
    <row r="650" ht="14.25" customHeight="1">
      <c r="C650" s="102"/>
    </row>
    <row r="651" ht="14.25" customHeight="1">
      <c r="C651" s="102"/>
    </row>
    <row r="652" ht="14.25" customHeight="1">
      <c r="C652" s="102"/>
    </row>
    <row r="653" ht="14.25" customHeight="1">
      <c r="C653" s="102"/>
    </row>
    <row r="654" ht="14.25" customHeight="1">
      <c r="C654" s="102"/>
    </row>
    <row r="655" ht="14.25" customHeight="1">
      <c r="C655" s="102"/>
    </row>
    <row r="656" ht="14.25" customHeight="1">
      <c r="C656" s="102"/>
    </row>
    <row r="657" ht="14.25" customHeight="1">
      <c r="C657" s="102"/>
    </row>
    <row r="658" ht="14.25" customHeight="1">
      <c r="C658" s="102"/>
    </row>
    <row r="659" ht="14.25" customHeight="1">
      <c r="C659" s="102"/>
    </row>
    <row r="660" ht="14.25" customHeight="1">
      <c r="C660" s="102"/>
    </row>
    <row r="661" ht="14.25" customHeight="1">
      <c r="C661" s="102"/>
    </row>
    <row r="662" ht="14.25" customHeight="1">
      <c r="C662" s="102"/>
    </row>
    <row r="663" ht="14.25" customHeight="1">
      <c r="C663" s="102"/>
    </row>
    <row r="664" ht="14.25" customHeight="1">
      <c r="C664" s="102"/>
    </row>
    <row r="665" ht="14.25" customHeight="1">
      <c r="C665" s="102"/>
    </row>
    <row r="666" ht="14.25" customHeight="1">
      <c r="C666" s="102"/>
    </row>
    <row r="667" ht="14.25" customHeight="1">
      <c r="C667" s="102"/>
    </row>
    <row r="668" ht="14.25" customHeight="1">
      <c r="C668" s="102"/>
    </row>
    <row r="669" ht="14.25" customHeight="1">
      <c r="C669" s="102"/>
    </row>
    <row r="670" ht="14.25" customHeight="1">
      <c r="C670" s="102"/>
    </row>
    <row r="671" ht="14.25" customHeight="1">
      <c r="C671" s="102"/>
    </row>
    <row r="672" ht="14.25" customHeight="1">
      <c r="C672" s="102"/>
    </row>
    <row r="673" ht="14.25" customHeight="1">
      <c r="C673" s="102"/>
    </row>
    <row r="674" ht="14.25" customHeight="1">
      <c r="C674" s="102"/>
    </row>
    <row r="675" ht="14.25" customHeight="1">
      <c r="C675" s="102"/>
    </row>
    <row r="676" ht="14.25" customHeight="1">
      <c r="C676" s="102"/>
    </row>
    <row r="677" ht="14.25" customHeight="1">
      <c r="C677" s="102"/>
    </row>
    <row r="678" ht="14.25" customHeight="1">
      <c r="C678" s="102"/>
    </row>
    <row r="679" ht="14.25" customHeight="1">
      <c r="C679" s="102"/>
    </row>
    <row r="680" ht="14.25" customHeight="1">
      <c r="C680" s="102"/>
    </row>
    <row r="681" ht="14.25" customHeight="1">
      <c r="C681" s="102"/>
    </row>
    <row r="682" ht="14.25" customHeight="1">
      <c r="C682" s="102"/>
    </row>
    <row r="683" ht="14.25" customHeight="1">
      <c r="C683" s="102"/>
    </row>
    <row r="684" ht="14.25" customHeight="1">
      <c r="C684" s="102"/>
    </row>
    <row r="685" ht="14.25" customHeight="1">
      <c r="C685" s="102"/>
    </row>
    <row r="686" ht="14.25" customHeight="1">
      <c r="C686" s="102"/>
    </row>
    <row r="687" ht="14.25" customHeight="1">
      <c r="C687" s="102"/>
    </row>
    <row r="688" ht="14.25" customHeight="1">
      <c r="C688" s="102"/>
    </row>
    <row r="689" ht="14.25" customHeight="1">
      <c r="C689" s="102"/>
    </row>
    <row r="690" ht="14.25" customHeight="1">
      <c r="C690" s="102"/>
    </row>
    <row r="691" ht="14.25" customHeight="1">
      <c r="C691" s="102"/>
    </row>
    <row r="692" ht="14.25" customHeight="1">
      <c r="C692" s="102"/>
    </row>
    <row r="693" ht="14.25" customHeight="1">
      <c r="C693" s="102"/>
    </row>
    <row r="694" ht="14.25" customHeight="1">
      <c r="C694" s="102"/>
    </row>
    <row r="695" ht="14.25" customHeight="1">
      <c r="C695" s="102"/>
    </row>
    <row r="696" ht="14.25" customHeight="1">
      <c r="C696" s="102"/>
    </row>
    <row r="697" ht="14.25" customHeight="1">
      <c r="C697" s="102"/>
    </row>
    <row r="698" ht="14.25" customHeight="1">
      <c r="C698" s="102"/>
    </row>
    <row r="699" ht="14.25" customHeight="1">
      <c r="C699" s="102"/>
    </row>
    <row r="700" ht="14.25" customHeight="1">
      <c r="C700" s="102"/>
    </row>
    <row r="701" ht="14.25" customHeight="1">
      <c r="C701" s="102"/>
    </row>
    <row r="702" ht="14.25" customHeight="1">
      <c r="C702" s="102"/>
    </row>
    <row r="703" ht="14.25" customHeight="1">
      <c r="C703" s="102"/>
    </row>
    <row r="704" ht="14.25" customHeight="1">
      <c r="C704" s="102"/>
    </row>
    <row r="705" ht="14.25" customHeight="1">
      <c r="C705" s="102"/>
    </row>
    <row r="706" ht="14.25" customHeight="1">
      <c r="C706" s="102"/>
    </row>
    <row r="707" ht="14.25" customHeight="1">
      <c r="C707" s="102"/>
    </row>
    <row r="708" ht="14.25" customHeight="1">
      <c r="C708" s="102"/>
    </row>
    <row r="709" ht="14.25" customHeight="1">
      <c r="C709" s="102"/>
    </row>
    <row r="710" ht="14.25" customHeight="1">
      <c r="C710" s="102"/>
    </row>
    <row r="711" ht="14.25" customHeight="1">
      <c r="C711" s="102"/>
    </row>
    <row r="712" ht="14.25" customHeight="1">
      <c r="C712" s="102"/>
    </row>
    <row r="713" ht="14.25" customHeight="1">
      <c r="C713" s="102"/>
    </row>
    <row r="714" ht="14.25" customHeight="1">
      <c r="C714" s="102"/>
    </row>
    <row r="715" ht="14.25" customHeight="1">
      <c r="C715" s="102"/>
    </row>
    <row r="716" ht="14.25" customHeight="1">
      <c r="C716" s="102"/>
    </row>
    <row r="717" ht="14.25" customHeight="1">
      <c r="C717" s="102"/>
    </row>
    <row r="718" ht="14.25" customHeight="1">
      <c r="C718" s="102"/>
    </row>
    <row r="719" ht="14.25" customHeight="1">
      <c r="C719" s="102"/>
    </row>
    <row r="720" ht="14.25" customHeight="1">
      <c r="C720" s="102"/>
    </row>
    <row r="721" ht="14.25" customHeight="1">
      <c r="C721" s="102"/>
    </row>
    <row r="722" ht="14.25" customHeight="1">
      <c r="C722" s="102"/>
    </row>
    <row r="723" ht="14.25" customHeight="1">
      <c r="C723" s="102"/>
    </row>
    <row r="724" ht="14.25" customHeight="1">
      <c r="C724" s="102"/>
    </row>
    <row r="725" ht="14.25" customHeight="1">
      <c r="C725" s="102"/>
    </row>
    <row r="726" ht="14.25" customHeight="1">
      <c r="C726" s="102"/>
    </row>
    <row r="727" ht="14.25" customHeight="1">
      <c r="C727" s="102"/>
    </row>
    <row r="728" ht="14.25" customHeight="1">
      <c r="C728" s="102"/>
    </row>
    <row r="729" ht="14.25" customHeight="1">
      <c r="C729" s="102"/>
    </row>
    <row r="730" ht="14.25" customHeight="1">
      <c r="C730" s="102"/>
    </row>
    <row r="731" ht="14.25" customHeight="1">
      <c r="C731" s="102"/>
    </row>
    <row r="732" ht="14.25" customHeight="1">
      <c r="C732" s="102"/>
    </row>
    <row r="733" ht="14.25" customHeight="1">
      <c r="C733" s="102"/>
    </row>
    <row r="734" ht="14.25" customHeight="1">
      <c r="C734" s="102"/>
    </row>
    <row r="735" ht="14.25" customHeight="1">
      <c r="C735" s="102"/>
    </row>
    <row r="736" ht="14.25" customHeight="1">
      <c r="C736" s="102"/>
    </row>
    <row r="737" ht="14.25" customHeight="1">
      <c r="C737" s="102"/>
    </row>
    <row r="738" ht="14.25" customHeight="1">
      <c r="C738" s="102"/>
    </row>
    <row r="739" ht="14.25" customHeight="1">
      <c r="C739" s="102"/>
    </row>
    <row r="740" ht="14.25" customHeight="1">
      <c r="C740" s="102"/>
    </row>
    <row r="741" ht="14.25" customHeight="1">
      <c r="C741" s="102"/>
    </row>
    <row r="742" ht="14.25" customHeight="1">
      <c r="C742" s="102"/>
    </row>
    <row r="743" ht="14.25" customHeight="1">
      <c r="C743" s="102"/>
    </row>
    <row r="744" ht="14.25" customHeight="1">
      <c r="C744" s="102"/>
    </row>
    <row r="745" ht="14.25" customHeight="1">
      <c r="C745" s="102"/>
    </row>
    <row r="746" ht="14.25" customHeight="1">
      <c r="C746" s="102"/>
    </row>
    <row r="747" ht="14.25" customHeight="1">
      <c r="C747" s="102"/>
    </row>
    <row r="748" ht="14.25" customHeight="1">
      <c r="C748" s="102"/>
    </row>
    <row r="749" ht="14.25" customHeight="1">
      <c r="C749" s="102"/>
    </row>
    <row r="750" ht="14.25" customHeight="1">
      <c r="C750" s="102"/>
    </row>
    <row r="751" ht="14.25" customHeight="1">
      <c r="C751" s="102"/>
    </row>
    <row r="752" ht="14.25" customHeight="1">
      <c r="C752" s="102"/>
    </row>
    <row r="753" ht="14.25" customHeight="1">
      <c r="C753" s="102"/>
    </row>
    <row r="754" ht="14.25" customHeight="1">
      <c r="C754" s="102"/>
    </row>
    <row r="755" ht="14.25" customHeight="1">
      <c r="C755" s="102"/>
    </row>
    <row r="756" ht="14.25" customHeight="1">
      <c r="C756" s="102"/>
    </row>
    <row r="757" ht="14.25" customHeight="1">
      <c r="C757" s="102"/>
    </row>
    <row r="758" ht="14.25" customHeight="1">
      <c r="C758" s="102"/>
    </row>
    <row r="759" ht="14.25" customHeight="1">
      <c r="C759" s="102"/>
    </row>
    <row r="760" ht="14.25" customHeight="1">
      <c r="C760" s="102"/>
    </row>
    <row r="761" ht="14.25" customHeight="1">
      <c r="C761" s="102"/>
    </row>
    <row r="762" ht="14.25" customHeight="1">
      <c r="C762" s="102"/>
    </row>
    <row r="763" ht="14.25" customHeight="1">
      <c r="C763" s="102"/>
    </row>
    <row r="764" ht="14.25" customHeight="1">
      <c r="C764" s="102"/>
    </row>
    <row r="765" ht="14.25" customHeight="1">
      <c r="C765" s="102"/>
    </row>
    <row r="766" ht="14.25" customHeight="1">
      <c r="C766" s="102"/>
    </row>
    <row r="767" ht="14.25" customHeight="1">
      <c r="C767" s="102"/>
    </row>
    <row r="768" ht="14.25" customHeight="1">
      <c r="C768" s="102"/>
    </row>
    <row r="769" ht="14.25" customHeight="1">
      <c r="C769" s="102"/>
    </row>
    <row r="770" ht="14.25" customHeight="1">
      <c r="C770" s="102"/>
    </row>
    <row r="771" ht="14.25" customHeight="1">
      <c r="C771" s="102"/>
    </row>
    <row r="772" ht="14.25" customHeight="1">
      <c r="C772" s="102"/>
    </row>
    <row r="773" ht="14.25" customHeight="1">
      <c r="C773" s="102"/>
    </row>
    <row r="774" ht="14.25" customHeight="1">
      <c r="C774" s="102"/>
    </row>
    <row r="775" ht="14.25" customHeight="1">
      <c r="C775" s="102"/>
    </row>
    <row r="776" ht="14.25" customHeight="1">
      <c r="C776" s="102"/>
    </row>
    <row r="777" ht="14.25" customHeight="1">
      <c r="C777" s="102"/>
    </row>
    <row r="778" ht="14.25" customHeight="1">
      <c r="C778" s="102"/>
    </row>
    <row r="779" ht="14.25" customHeight="1">
      <c r="C779" s="102"/>
    </row>
    <row r="780" ht="14.25" customHeight="1">
      <c r="C780" s="102"/>
    </row>
    <row r="781" ht="14.25" customHeight="1">
      <c r="C781" s="102"/>
    </row>
    <row r="782" ht="14.25" customHeight="1">
      <c r="C782" s="102"/>
    </row>
    <row r="783" ht="14.25" customHeight="1">
      <c r="C783" s="102"/>
    </row>
    <row r="784" ht="14.25" customHeight="1">
      <c r="C784" s="102"/>
    </row>
    <row r="785" ht="14.25" customHeight="1">
      <c r="C785" s="102"/>
    </row>
    <row r="786" ht="14.25" customHeight="1">
      <c r="C786" s="102"/>
    </row>
    <row r="787" ht="14.25" customHeight="1">
      <c r="C787" s="102"/>
    </row>
    <row r="788" ht="14.25" customHeight="1">
      <c r="C788" s="102"/>
    </row>
    <row r="789" ht="14.25" customHeight="1">
      <c r="C789" s="102"/>
    </row>
    <row r="790" ht="14.25" customHeight="1">
      <c r="C790" s="102"/>
    </row>
    <row r="791" ht="14.25" customHeight="1">
      <c r="C791" s="102"/>
    </row>
    <row r="792" ht="14.25" customHeight="1">
      <c r="C792" s="102"/>
    </row>
    <row r="793" ht="14.25" customHeight="1">
      <c r="C793" s="102"/>
    </row>
    <row r="794" ht="14.25" customHeight="1">
      <c r="C794" s="102"/>
    </row>
    <row r="795" ht="14.25" customHeight="1">
      <c r="C795" s="102"/>
    </row>
    <row r="796" ht="14.25" customHeight="1">
      <c r="C796" s="102"/>
    </row>
    <row r="797" ht="14.25" customHeight="1">
      <c r="C797" s="102"/>
    </row>
    <row r="798" ht="14.25" customHeight="1">
      <c r="C798" s="102"/>
    </row>
    <row r="799" ht="14.25" customHeight="1">
      <c r="C799" s="102"/>
    </row>
    <row r="800" ht="14.25" customHeight="1">
      <c r="C800" s="102"/>
    </row>
    <row r="801" ht="14.25" customHeight="1">
      <c r="C801" s="102"/>
    </row>
    <row r="802" ht="14.25" customHeight="1">
      <c r="C802" s="102"/>
    </row>
    <row r="803" ht="14.25" customHeight="1">
      <c r="C803" s="102"/>
    </row>
    <row r="804" ht="14.25" customHeight="1">
      <c r="C804" s="102"/>
    </row>
    <row r="805" ht="14.25" customHeight="1">
      <c r="C805" s="102"/>
    </row>
    <row r="806" ht="14.25" customHeight="1">
      <c r="C806" s="102"/>
    </row>
    <row r="807" ht="14.25" customHeight="1">
      <c r="C807" s="102"/>
    </row>
    <row r="808" ht="14.25" customHeight="1">
      <c r="C808" s="102"/>
    </row>
    <row r="809" ht="14.25" customHeight="1">
      <c r="C809" s="102"/>
    </row>
    <row r="810" ht="14.25" customHeight="1">
      <c r="C810" s="102"/>
    </row>
    <row r="811" ht="14.25" customHeight="1">
      <c r="C811" s="102"/>
    </row>
    <row r="812" ht="14.25" customHeight="1">
      <c r="C812" s="102"/>
    </row>
    <row r="813" ht="14.25" customHeight="1">
      <c r="C813" s="102"/>
    </row>
    <row r="814" ht="14.25" customHeight="1">
      <c r="C814" s="102"/>
    </row>
    <row r="815" ht="14.25" customHeight="1">
      <c r="C815" s="102"/>
    </row>
    <row r="816" ht="14.25" customHeight="1">
      <c r="C816" s="102"/>
    </row>
    <row r="817" ht="14.25" customHeight="1">
      <c r="C817" s="102"/>
    </row>
    <row r="818" ht="14.25" customHeight="1">
      <c r="C818" s="102"/>
    </row>
    <row r="819" ht="14.25" customHeight="1">
      <c r="C819" s="102"/>
    </row>
    <row r="820" ht="14.25" customHeight="1">
      <c r="C820" s="102"/>
    </row>
    <row r="821" ht="14.25" customHeight="1">
      <c r="C821" s="102"/>
    </row>
    <row r="822" ht="14.25" customHeight="1">
      <c r="C822" s="102"/>
    </row>
    <row r="823" ht="14.25" customHeight="1">
      <c r="C823" s="102"/>
    </row>
    <row r="824" ht="14.25" customHeight="1">
      <c r="C824" s="102"/>
    </row>
    <row r="825" ht="14.25" customHeight="1">
      <c r="C825" s="102"/>
    </row>
    <row r="826" ht="14.25" customHeight="1">
      <c r="C826" s="102"/>
    </row>
    <row r="827" ht="14.25" customHeight="1">
      <c r="C827" s="102"/>
    </row>
    <row r="828" ht="14.25" customHeight="1">
      <c r="C828" s="102"/>
    </row>
    <row r="829" ht="14.25" customHeight="1">
      <c r="C829" s="102"/>
    </row>
    <row r="830" ht="14.25" customHeight="1">
      <c r="C830" s="102"/>
    </row>
    <row r="831" ht="14.25" customHeight="1">
      <c r="C831" s="102"/>
    </row>
    <row r="832" ht="14.25" customHeight="1">
      <c r="C832" s="102"/>
    </row>
    <row r="833" ht="14.25" customHeight="1">
      <c r="C833" s="102"/>
    </row>
    <row r="834" ht="14.25" customHeight="1">
      <c r="C834" s="102"/>
    </row>
    <row r="835" ht="14.25" customHeight="1">
      <c r="C835" s="102"/>
    </row>
    <row r="836" ht="14.25" customHeight="1">
      <c r="C836" s="102"/>
    </row>
    <row r="837" ht="14.25" customHeight="1">
      <c r="C837" s="102"/>
    </row>
    <row r="838" ht="14.25" customHeight="1">
      <c r="C838" s="102"/>
    </row>
    <row r="839" ht="14.25" customHeight="1">
      <c r="C839" s="102"/>
    </row>
    <row r="840" ht="14.25" customHeight="1">
      <c r="C840" s="102"/>
    </row>
    <row r="841" ht="14.25" customHeight="1">
      <c r="C841" s="102"/>
    </row>
    <row r="842" ht="14.25" customHeight="1">
      <c r="C842" s="102"/>
    </row>
    <row r="843" ht="14.25" customHeight="1">
      <c r="C843" s="102"/>
    </row>
    <row r="844" ht="14.25" customHeight="1">
      <c r="C844" s="102"/>
    </row>
    <row r="845" ht="14.25" customHeight="1">
      <c r="C845" s="102"/>
    </row>
    <row r="846" ht="14.25" customHeight="1">
      <c r="C846" s="102"/>
    </row>
    <row r="847" ht="14.25" customHeight="1">
      <c r="C847" s="102"/>
    </row>
    <row r="848" ht="14.25" customHeight="1">
      <c r="C848" s="102"/>
    </row>
    <row r="849" ht="14.25" customHeight="1">
      <c r="C849" s="102"/>
    </row>
    <row r="850" ht="14.25" customHeight="1">
      <c r="C850" s="102"/>
    </row>
    <row r="851" ht="14.25" customHeight="1">
      <c r="C851" s="102"/>
    </row>
    <row r="852" ht="14.25" customHeight="1">
      <c r="C852" s="102"/>
    </row>
    <row r="853" ht="14.25" customHeight="1">
      <c r="C853" s="102"/>
    </row>
    <row r="854" ht="14.25" customHeight="1">
      <c r="C854" s="102"/>
    </row>
    <row r="855" ht="14.25" customHeight="1">
      <c r="C855" s="102"/>
    </row>
    <row r="856" ht="14.25" customHeight="1">
      <c r="C856" s="102"/>
    </row>
    <row r="857" ht="14.25" customHeight="1">
      <c r="C857" s="102"/>
    </row>
    <row r="858" ht="14.25" customHeight="1">
      <c r="C858" s="102"/>
    </row>
    <row r="859" ht="14.25" customHeight="1">
      <c r="C859" s="102"/>
    </row>
    <row r="860" ht="14.25" customHeight="1">
      <c r="C860" s="102"/>
    </row>
    <row r="861" ht="14.25" customHeight="1">
      <c r="C861" s="102"/>
    </row>
    <row r="862" ht="14.25" customHeight="1">
      <c r="C862" s="102"/>
    </row>
    <row r="863" ht="14.25" customHeight="1">
      <c r="C863" s="102"/>
    </row>
    <row r="864" ht="14.25" customHeight="1">
      <c r="C864" s="102"/>
    </row>
    <row r="865" ht="14.25" customHeight="1">
      <c r="C865" s="102"/>
    </row>
    <row r="866" ht="14.25" customHeight="1">
      <c r="C866" s="102"/>
    </row>
    <row r="867" ht="14.25" customHeight="1">
      <c r="C867" s="102"/>
    </row>
    <row r="868" ht="14.25" customHeight="1">
      <c r="C868" s="102"/>
    </row>
    <row r="869" ht="14.25" customHeight="1">
      <c r="C869" s="102"/>
    </row>
    <row r="870" ht="14.25" customHeight="1">
      <c r="C870" s="102"/>
    </row>
    <row r="871" ht="14.25" customHeight="1">
      <c r="C871" s="102"/>
    </row>
    <row r="872" ht="14.25" customHeight="1">
      <c r="C872" s="102"/>
    </row>
    <row r="873" ht="14.25" customHeight="1">
      <c r="C873" s="102"/>
    </row>
    <row r="874" ht="14.25" customHeight="1">
      <c r="C874" s="102"/>
    </row>
    <row r="875" ht="14.25" customHeight="1">
      <c r="C875" s="102"/>
    </row>
    <row r="876" ht="14.25" customHeight="1">
      <c r="C876" s="102"/>
    </row>
    <row r="877" ht="14.25" customHeight="1">
      <c r="C877" s="102"/>
    </row>
    <row r="878" ht="14.25" customHeight="1">
      <c r="C878" s="102"/>
    </row>
    <row r="879" ht="14.25" customHeight="1">
      <c r="C879" s="102"/>
    </row>
    <row r="880" ht="14.25" customHeight="1">
      <c r="C880" s="102"/>
    </row>
    <row r="881" ht="14.25" customHeight="1">
      <c r="C881" s="102"/>
    </row>
    <row r="882" ht="14.25" customHeight="1">
      <c r="C882" s="102"/>
    </row>
    <row r="883" ht="14.25" customHeight="1">
      <c r="C883" s="102"/>
    </row>
    <row r="884" ht="14.25" customHeight="1">
      <c r="C884" s="102"/>
    </row>
    <row r="885" ht="14.25" customHeight="1">
      <c r="C885" s="102"/>
    </row>
    <row r="886" ht="14.25" customHeight="1">
      <c r="C886" s="102"/>
    </row>
    <row r="887" ht="14.25" customHeight="1">
      <c r="C887" s="102"/>
    </row>
    <row r="888" ht="14.25" customHeight="1">
      <c r="C888" s="102"/>
    </row>
    <row r="889" ht="14.25" customHeight="1">
      <c r="C889" s="102"/>
    </row>
    <row r="890" ht="14.25" customHeight="1">
      <c r="C890" s="102"/>
    </row>
    <row r="891" ht="14.25" customHeight="1">
      <c r="C891" s="102"/>
    </row>
    <row r="892" ht="14.25" customHeight="1">
      <c r="C892" s="102"/>
    </row>
    <row r="893" ht="14.25" customHeight="1">
      <c r="C893" s="102"/>
    </row>
    <row r="894" ht="14.25" customHeight="1">
      <c r="C894" s="102"/>
    </row>
    <row r="895" ht="14.25" customHeight="1">
      <c r="C895" s="102"/>
    </row>
    <row r="896" ht="14.25" customHeight="1">
      <c r="C896" s="102"/>
    </row>
    <row r="897" ht="14.25" customHeight="1">
      <c r="C897" s="102"/>
    </row>
    <row r="898" ht="14.25" customHeight="1">
      <c r="C898" s="102"/>
    </row>
    <row r="899" ht="14.25" customHeight="1">
      <c r="C899" s="102"/>
    </row>
    <row r="900" ht="14.25" customHeight="1">
      <c r="C900" s="102"/>
    </row>
    <row r="901" ht="14.25" customHeight="1">
      <c r="C901" s="102"/>
    </row>
    <row r="902" ht="14.25" customHeight="1">
      <c r="C902" s="102"/>
    </row>
    <row r="903" ht="14.25" customHeight="1">
      <c r="C903" s="102"/>
    </row>
    <row r="904" ht="14.25" customHeight="1">
      <c r="C904" s="102"/>
    </row>
    <row r="905" ht="14.25" customHeight="1">
      <c r="C905" s="102"/>
    </row>
    <row r="906" ht="14.25" customHeight="1">
      <c r="C906" s="102"/>
    </row>
    <row r="907" ht="14.25" customHeight="1">
      <c r="C907" s="102"/>
    </row>
    <row r="908" ht="14.25" customHeight="1">
      <c r="C908" s="102"/>
    </row>
    <row r="909" ht="14.25" customHeight="1">
      <c r="C909" s="102"/>
    </row>
    <row r="910" ht="14.25" customHeight="1">
      <c r="C910" s="102"/>
    </row>
    <row r="911" ht="14.25" customHeight="1">
      <c r="C911" s="102"/>
    </row>
    <row r="912" ht="14.25" customHeight="1">
      <c r="C912" s="102"/>
    </row>
    <row r="913" ht="14.25" customHeight="1">
      <c r="C913" s="102"/>
    </row>
    <row r="914" ht="14.25" customHeight="1">
      <c r="C914" s="102"/>
    </row>
    <row r="915" ht="14.25" customHeight="1">
      <c r="C915" s="102"/>
    </row>
    <row r="916" ht="14.25" customHeight="1">
      <c r="C916" s="102"/>
    </row>
    <row r="917" ht="14.25" customHeight="1">
      <c r="C917" s="102"/>
    </row>
    <row r="918" ht="14.25" customHeight="1">
      <c r="C918" s="102"/>
    </row>
    <row r="919" ht="14.25" customHeight="1">
      <c r="C919" s="102"/>
    </row>
    <row r="920" ht="14.25" customHeight="1">
      <c r="C920" s="102"/>
    </row>
    <row r="921" ht="14.25" customHeight="1">
      <c r="C921" s="102"/>
    </row>
    <row r="922" ht="14.25" customHeight="1">
      <c r="C922" s="102"/>
    </row>
    <row r="923" ht="14.25" customHeight="1">
      <c r="C923" s="102"/>
    </row>
    <row r="924" ht="14.25" customHeight="1">
      <c r="C924" s="102"/>
    </row>
    <row r="925" ht="14.25" customHeight="1">
      <c r="C925" s="102"/>
    </row>
    <row r="926" ht="14.25" customHeight="1">
      <c r="C926" s="102"/>
    </row>
    <row r="927" ht="14.25" customHeight="1">
      <c r="C927" s="102"/>
    </row>
    <row r="928" ht="14.25" customHeight="1">
      <c r="C928" s="102"/>
    </row>
    <row r="929" ht="14.25" customHeight="1">
      <c r="C929" s="102"/>
    </row>
    <row r="930" ht="14.25" customHeight="1">
      <c r="C930" s="102"/>
    </row>
    <row r="931" ht="14.25" customHeight="1">
      <c r="C931" s="102"/>
    </row>
    <row r="932" ht="14.25" customHeight="1">
      <c r="C932" s="102"/>
    </row>
    <row r="933" ht="14.25" customHeight="1">
      <c r="C933" s="102"/>
    </row>
    <row r="934" ht="14.25" customHeight="1">
      <c r="C934" s="102"/>
    </row>
    <row r="935" ht="14.25" customHeight="1">
      <c r="C935" s="102"/>
    </row>
    <row r="936" ht="14.25" customHeight="1">
      <c r="C936" s="102"/>
    </row>
    <row r="937" ht="14.25" customHeight="1">
      <c r="C937" s="102"/>
    </row>
    <row r="938" ht="14.25" customHeight="1">
      <c r="C938" s="102"/>
    </row>
    <row r="939" ht="14.25" customHeight="1">
      <c r="C939" s="102"/>
    </row>
    <row r="940" ht="14.25" customHeight="1">
      <c r="C940" s="102"/>
    </row>
    <row r="941" ht="14.25" customHeight="1">
      <c r="C941" s="102"/>
    </row>
    <row r="942" ht="14.25" customHeight="1">
      <c r="C942" s="102"/>
    </row>
    <row r="943" ht="14.25" customHeight="1">
      <c r="C943" s="102"/>
    </row>
    <row r="944" ht="14.25" customHeight="1">
      <c r="C944" s="102"/>
    </row>
    <row r="945" ht="14.25" customHeight="1">
      <c r="C945" s="102"/>
    </row>
    <row r="946" ht="14.25" customHeight="1">
      <c r="C946" s="102"/>
    </row>
    <row r="947" ht="14.25" customHeight="1">
      <c r="C947" s="102"/>
    </row>
    <row r="948" ht="14.25" customHeight="1">
      <c r="C948" s="102"/>
    </row>
    <row r="949" ht="14.25" customHeight="1">
      <c r="C949" s="102"/>
    </row>
    <row r="950" ht="14.25" customHeight="1">
      <c r="C950" s="102"/>
    </row>
    <row r="951" ht="14.25" customHeight="1">
      <c r="C951" s="102"/>
    </row>
    <row r="952" ht="14.25" customHeight="1">
      <c r="C952" s="102"/>
    </row>
    <row r="953" ht="14.25" customHeight="1">
      <c r="C953" s="102"/>
    </row>
    <row r="954" ht="14.25" customHeight="1">
      <c r="C954" s="102"/>
    </row>
    <row r="955" ht="14.25" customHeight="1">
      <c r="C955" s="102"/>
    </row>
    <row r="956" ht="14.25" customHeight="1">
      <c r="C956" s="102"/>
    </row>
    <row r="957" ht="14.25" customHeight="1">
      <c r="C957" s="102"/>
    </row>
    <row r="958" ht="14.25" customHeight="1">
      <c r="C958" s="102"/>
    </row>
    <row r="959" ht="14.25" customHeight="1">
      <c r="C959" s="102"/>
    </row>
    <row r="960" ht="14.25" customHeight="1">
      <c r="C960" s="102"/>
    </row>
    <row r="961" ht="14.25" customHeight="1">
      <c r="C961" s="102"/>
    </row>
    <row r="962" ht="14.25" customHeight="1">
      <c r="C962" s="102"/>
    </row>
    <row r="963" ht="14.25" customHeight="1">
      <c r="C963" s="102"/>
    </row>
    <row r="964" ht="14.25" customHeight="1">
      <c r="C964" s="102"/>
    </row>
    <row r="965" ht="14.25" customHeight="1">
      <c r="C965" s="102"/>
    </row>
    <row r="966" ht="14.25" customHeight="1">
      <c r="C966" s="102"/>
    </row>
    <row r="967" ht="14.25" customHeight="1">
      <c r="C967" s="102"/>
    </row>
    <row r="968" ht="14.25" customHeight="1">
      <c r="C968" s="102"/>
    </row>
    <row r="969" ht="14.25" customHeight="1">
      <c r="C969" s="102"/>
    </row>
    <row r="970" ht="14.25" customHeight="1">
      <c r="C970" s="102"/>
    </row>
    <row r="971" ht="14.25" customHeight="1">
      <c r="C971" s="102"/>
    </row>
    <row r="972" ht="14.25" customHeight="1">
      <c r="C972" s="102"/>
    </row>
    <row r="973" ht="14.25" customHeight="1">
      <c r="C973" s="102"/>
    </row>
    <row r="974" ht="14.25" customHeight="1">
      <c r="C974" s="102"/>
    </row>
    <row r="975" ht="14.25" customHeight="1">
      <c r="C975" s="102"/>
    </row>
    <row r="976" ht="14.25" customHeight="1">
      <c r="C976" s="102"/>
    </row>
    <row r="977" ht="14.25" customHeight="1">
      <c r="C977" s="102"/>
    </row>
    <row r="978" ht="14.25" customHeight="1">
      <c r="C978" s="102"/>
    </row>
    <row r="979" ht="14.25" customHeight="1">
      <c r="C979" s="102"/>
    </row>
    <row r="980" ht="14.25" customHeight="1">
      <c r="C980" s="102"/>
    </row>
    <row r="981" ht="14.25" customHeight="1">
      <c r="C981" s="102"/>
    </row>
    <row r="982" ht="14.25" customHeight="1">
      <c r="C982" s="102"/>
    </row>
    <row r="983" ht="14.25" customHeight="1">
      <c r="C983" s="102"/>
    </row>
    <row r="984" ht="14.25" customHeight="1">
      <c r="C984" s="102"/>
    </row>
    <row r="985" ht="14.25" customHeight="1">
      <c r="C985" s="102"/>
    </row>
    <row r="986" ht="14.25" customHeight="1">
      <c r="C986" s="102"/>
    </row>
    <row r="987" ht="14.25" customHeight="1">
      <c r="C987" s="102"/>
    </row>
    <row r="988" ht="14.25" customHeight="1">
      <c r="C988" s="102"/>
    </row>
    <row r="989" ht="14.25" customHeight="1">
      <c r="C989" s="102"/>
    </row>
    <row r="990" ht="14.25" customHeight="1">
      <c r="C990" s="102"/>
    </row>
    <row r="991" ht="14.25" customHeight="1">
      <c r="C991" s="102"/>
    </row>
    <row r="992" ht="14.25" customHeight="1">
      <c r="C992" s="102"/>
    </row>
    <row r="993" ht="14.25" customHeight="1">
      <c r="C993" s="102"/>
    </row>
    <row r="994" ht="14.25" customHeight="1">
      <c r="C994" s="102"/>
    </row>
    <row r="995" ht="14.25" customHeight="1">
      <c r="C995" s="102"/>
    </row>
    <row r="996" ht="14.25" customHeight="1">
      <c r="C996" s="102"/>
    </row>
    <row r="997" ht="14.25" customHeight="1">
      <c r="C997" s="102"/>
    </row>
    <row r="998" ht="14.25" customHeight="1">
      <c r="C998" s="102"/>
    </row>
    <row r="999" ht="14.25" customHeight="1">
      <c r="C999" s="102"/>
    </row>
    <row r="1000" ht="14.25" customHeight="1">
      <c r="C1000" s="102"/>
    </row>
  </sheetData>
  <mergeCells count="3">
    <mergeCell ref="A1:L1"/>
    <mergeCell ref="A2:L2"/>
    <mergeCell ref="A3:L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6600"/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71.43"/>
    <col customWidth="1" min="3" max="3" width="19.14"/>
    <col customWidth="1" min="4" max="4" width="17.0"/>
    <col customWidth="1" min="5" max="5" width="16.14"/>
    <col customWidth="1" min="6" max="6" width="14.14"/>
    <col customWidth="1" min="7" max="7" width="18.43"/>
    <col customWidth="1" min="8" max="8" width="17.57"/>
    <col customWidth="1" min="9" max="9" width="16.86"/>
    <col customWidth="1" min="10" max="10" width="16.43"/>
    <col customWidth="1" min="11" max="11" width="18.0"/>
    <col customWidth="1" min="12" max="12" width="18.43"/>
    <col customWidth="1" min="13" max="13" width="18.86"/>
    <col customWidth="1" min="14" max="14" width="16.86"/>
    <col customWidth="1" min="15" max="15" width="19.71"/>
    <col customWidth="1" min="16" max="16" width="18.86"/>
    <col customWidth="1" min="17" max="26" width="10.0"/>
  </cols>
  <sheetData>
    <row r="1" ht="24.75" customHeight="1">
      <c r="A1" s="4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0"/>
      <c r="P1" s="8"/>
    </row>
    <row r="2" ht="22.5" customHeight="1">
      <c r="B2" s="12"/>
      <c r="C2" s="13"/>
      <c r="D2" s="14"/>
      <c r="E2" s="8"/>
      <c r="F2" s="8"/>
      <c r="G2" s="8"/>
      <c r="H2" s="8"/>
      <c r="I2" s="8"/>
      <c r="J2" s="8"/>
      <c r="K2" s="8"/>
      <c r="L2" s="8"/>
      <c r="M2" s="8" t="s">
        <v>4</v>
      </c>
      <c r="N2" s="8"/>
      <c r="O2" s="8"/>
      <c r="P2" s="8"/>
    </row>
    <row r="3" ht="14.25" customHeight="1">
      <c r="A3" s="7"/>
      <c r="B3" s="7"/>
      <c r="C3" s="16" t="s">
        <v>13</v>
      </c>
      <c r="D3" s="17" t="s">
        <v>15</v>
      </c>
      <c r="E3" s="19" t="s">
        <v>17</v>
      </c>
      <c r="F3" s="22" t="s">
        <v>19</v>
      </c>
      <c r="G3" s="24" t="s">
        <v>21</v>
      </c>
      <c r="H3" s="26" t="s">
        <v>23</v>
      </c>
      <c r="I3" s="27" t="s">
        <v>25</v>
      </c>
      <c r="J3" s="28" t="s">
        <v>27</v>
      </c>
      <c r="K3" s="19" t="s">
        <v>29</v>
      </c>
      <c r="L3" s="24" t="s">
        <v>32</v>
      </c>
      <c r="M3" s="31" t="s">
        <v>33</v>
      </c>
      <c r="N3" s="33" t="s">
        <v>35</v>
      </c>
      <c r="O3" s="35" t="s">
        <v>36</v>
      </c>
      <c r="P3" s="8"/>
    </row>
    <row r="4" ht="14.25" customHeight="1">
      <c r="A4" s="36" t="s">
        <v>40</v>
      </c>
      <c r="B4" s="37" t="s">
        <v>41</v>
      </c>
      <c r="C4" s="42">
        <f>SUM(C6:C27)</f>
        <v>5359757539</v>
      </c>
      <c r="D4" s="14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ht="14.25" customHeight="1">
      <c r="A5" s="43" t="s">
        <v>56</v>
      </c>
      <c r="B5" s="45" t="s">
        <v>58</v>
      </c>
      <c r="C5" s="47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 t="s">
        <v>4</v>
      </c>
    </row>
    <row r="6" ht="14.25" customHeight="1">
      <c r="A6" s="50">
        <v>101.0</v>
      </c>
      <c r="B6" s="51" t="s">
        <v>45</v>
      </c>
      <c r="C6" s="47">
        <v>2.170408272E9</v>
      </c>
      <c r="D6" s="8">
        <v>1.5478322876E8</v>
      </c>
      <c r="E6" s="8">
        <v>0.0</v>
      </c>
      <c r="F6" s="8">
        <v>0.0</v>
      </c>
      <c r="G6" s="8">
        <v>0.0</v>
      </c>
      <c r="H6" s="8">
        <v>0.0</v>
      </c>
      <c r="I6" s="8">
        <v>0.0</v>
      </c>
      <c r="J6" s="8">
        <v>0.0</v>
      </c>
      <c r="K6" s="8">
        <v>0.0</v>
      </c>
      <c r="L6" s="8">
        <v>0.0</v>
      </c>
      <c r="M6" s="8">
        <v>0.0</v>
      </c>
      <c r="N6" s="8">
        <v>0.0</v>
      </c>
      <c r="O6" s="8">
        <v>0.0</v>
      </c>
      <c r="P6" s="8" t="s">
        <v>4</v>
      </c>
    </row>
    <row r="7" ht="14.25" customHeight="1">
      <c r="A7" s="50">
        <v>103.0</v>
      </c>
      <c r="B7" s="51" t="s">
        <v>67</v>
      </c>
      <c r="C7" s="47">
        <v>0.0</v>
      </c>
      <c r="D7" s="8">
        <v>0.0</v>
      </c>
      <c r="E7" s="8">
        <v>0.0</v>
      </c>
      <c r="F7" s="8">
        <v>0.0</v>
      </c>
      <c r="G7" s="8">
        <v>0.0</v>
      </c>
      <c r="H7" s="8">
        <v>0.0</v>
      </c>
      <c r="I7" s="8">
        <v>0.0</v>
      </c>
      <c r="J7" s="8">
        <v>0.0</v>
      </c>
      <c r="K7" s="8">
        <v>0.0</v>
      </c>
      <c r="L7" s="8">
        <v>0.0</v>
      </c>
      <c r="M7" s="8">
        <v>0.0</v>
      </c>
      <c r="N7" s="8">
        <v>0.0</v>
      </c>
      <c r="O7" s="8">
        <v>0.0</v>
      </c>
      <c r="P7" s="8" t="s">
        <v>4</v>
      </c>
    </row>
    <row r="8" ht="14.25" customHeight="1">
      <c r="A8" s="50">
        <v>105.0</v>
      </c>
      <c r="B8" s="51" t="s">
        <v>61</v>
      </c>
      <c r="C8" s="47">
        <v>3000000.0</v>
      </c>
      <c r="D8" s="8">
        <v>0.0</v>
      </c>
      <c r="E8" s="8">
        <v>0.0</v>
      </c>
      <c r="F8" s="8">
        <v>0.0</v>
      </c>
      <c r="G8" s="8">
        <v>0.0</v>
      </c>
      <c r="H8" s="8">
        <v>0.0</v>
      </c>
      <c r="I8" s="8">
        <v>0.0</v>
      </c>
      <c r="J8" s="8">
        <v>0.0</v>
      </c>
      <c r="K8" s="8">
        <v>0.0</v>
      </c>
      <c r="L8" s="8">
        <v>0.0</v>
      </c>
      <c r="M8" s="8">
        <v>0.0</v>
      </c>
      <c r="N8" s="8">
        <v>0.0</v>
      </c>
      <c r="O8" s="8">
        <v>0.0</v>
      </c>
      <c r="P8" s="8" t="s">
        <v>4</v>
      </c>
    </row>
    <row r="9" ht="14.25" customHeight="1">
      <c r="A9" s="43" t="s">
        <v>74</v>
      </c>
      <c r="B9" s="45" t="s">
        <v>75</v>
      </c>
      <c r="C9" s="4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 t="s">
        <v>4</v>
      </c>
    </row>
    <row r="10" ht="14.25" customHeight="1">
      <c r="A10" s="50">
        <v>201.0</v>
      </c>
      <c r="B10" s="51" t="s">
        <v>70</v>
      </c>
      <c r="C10" s="47">
        <v>8000000.0</v>
      </c>
      <c r="D10" s="8">
        <v>143210.0</v>
      </c>
      <c r="E10" s="8">
        <v>0.0</v>
      </c>
      <c r="F10" s="8">
        <v>0.0</v>
      </c>
      <c r="G10" s="8">
        <v>0.0</v>
      </c>
      <c r="H10" s="8">
        <v>0.0</v>
      </c>
      <c r="I10" s="8">
        <v>0.0</v>
      </c>
      <c r="J10" s="8">
        <v>0.0</v>
      </c>
      <c r="K10" s="8">
        <v>0.0</v>
      </c>
      <c r="L10" s="8">
        <v>0.0</v>
      </c>
      <c r="M10" s="8">
        <v>0.0</v>
      </c>
      <c r="N10" s="8">
        <v>0.0</v>
      </c>
      <c r="O10" s="8">
        <v>0.0</v>
      </c>
      <c r="P10" s="8" t="s">
        <v>4</v>
      </c>
    </row>
    <row r="11" ht="14.25" customHeight="1">
      <c r="A11" s="50">
        <v>202.0</v>
      </c>
      <c r="B11" s="51" t="s">
        <v>83</v>
      </c>
      <c r="C11" s="47">
        <v>0.0</v>
      </c>
      <c r="D11" s="8">
        <v>0.0</v>
      </c>
      <c r="E11" s="8">
        <v>0.0</v>
      </c>
      <c r="F11" s="8">
        <v>0.0</v>
      </c>
      <c r="G11" s="8">
        <v>0.0</v>
      </c>
      <c r="H11" s="8">
        <v>0.0</v>
      </c>
      <c r="I11" s="8">
        <v>0.0</v>
      </c>
      <c r="J11" s="8">
        <v>0.0</v>
      </c>
      <c r="K11" s="8">
        <v>0.0</v>
      </c>
      <c r="L11" s="8">
        <v>0.0</v>
      </c>
      <c r="M11" s="8">
        <v>0.0</v>
      </c>
      <c r="N11" s="8">
        <v>0.0</v>
      </c>
      <c r="O11" s="8">
        <v>0.0</v>
      </c>
      <c r="P11" s="8" t="s">
        <v>4</v>
      </c>
    </row>
    <row r="12" ht="14.25" customHeight="1">
      <c r="A12" s="50">
        <v>203.0</v>
      </c>
      <c r="B12" s="51" t="s">
        <v>89</v>
      </c>
      <c r="C12" s="47">
        <v>0.0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 t="s">
        <v>93</v>
      </c>
    </row>
    <row r="13" ht="14.25" customHeight="1">
      <c r="A13" s="43" t="s">
        <v>94</v>
      </c>
      <c r="B13" s="45" t="s">
        <v>95</v>
      </c>
      <c r="C13" s="4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 t="s">
        <v>4</v>
      </c>
    </row>
    <row r="14" ht="14.25" customHeight="1">
      <c r="A14" s="50">
        <v>301.0</v>
      </c>
      <c r="B14" s="51" t="s">
        <v>76</v>
      </c>
      <c r="C14" s="47">
        <v>7.33297401E8</v>
      </c>
      <c r="D14" s="8">
        <v>5.673738358E7</v>
      </c>
      <c r="E14" s="8">
        <v>0.0</v>
      </c>
      <c r="F14" s="8">
        <v>0.0</v>
      </c>
      <c r="G14" s="8">
        <v>0.0</v>
      </c>
      <c r="H14" s="8">
        <v>0.0</v>
      </c>
      <c r="I14" s="8">
        <v>0.0</v>
      </c>
      <c r="J14" s="8">
        <v>0.0</v>
      </c>
      <c r="K14" s="8">
        <v>0.0</v>
      </c>
      <c r="L14" s="8">
        <v>0.0</v>
      </c>
      <c r="M14" s="8">
        <v>0.0</v>
      </c>
      <c r="N14" s="8">
        <v>0.0</v>
      </c>
      <c r="O14" s="8">
        <v>0.0</v>
      </c>
      <c r="P14" s="8" t="s">
        <v>4</v>
      </c>
    </row>
    <row r="15" ht="14.25" customHeight="1">
      <c r="A15" s="50">
        <v>302.0</v>
      </c>
      <c r="B15" s="51" t="s">
        <v>85</v>
      </c>
      <c r="C15" s="47">
        <v>5.9067483E8</v>
      </c>
      <c r="D15" s="8">
        <v>4.4044550989999995E7</v>
      </c>
      <c r="E15" s="8">
        <v>0.0</v>
      </c>
      <c r="F15" s="8">
        <v>0.0</v>
      </c>
      <c r="G15" s="8">
        <v>0.0</v>
      </c>
      <c r="H15" s="8">
        <v>0.0</v>
      </c>
      <c r="I15" s="8">
        <v>0.0</v>
      </c>
      <c r="J15" s="8">
        <v>0.0</v>
      </c>
      <c r="K15" s="8">
        <v>0.0</v>
      </c>
      <c r="L15" s="8">
        <v>0.0</v>
      </c>
      <c r="M15" s="8">
        <v>0.0</v>
      </c>
      <c r="N15" s="8">
        <v>0.0</v>
      </c>
      <c r="O15" s="8">
        <v>0.0</v>
      </c>
      <c r="P15" s="8" t="s">
        <v>4</v>
      </c>
    </row>
    <row r="16" ht="14.25" customHeight="1">
      <c r="A16" s="50">
        <v>303.0</v>
      </c>
      <c r="B16" s="51" t="s">
        <v>98</v>
      </c>
      <c r="C16" s="47">
        <v>3.2E8</v>
      </c>
      <c r="D16" s="8">
        <v>0.0</v>
      </c>
      <c r="E16" s="8">
        <v>0.0</v>
      </c>
      <c r="F16" s="8">
        <v>0.0</v>
      </c>
      <c r="G16" s="8">
        <v>0.0</v>
      </c>
      <c r="H16" s="8">
        <v>0.0</v>
      </c>
      <c r="I16" s="8">
        <v>0.0</v>
      </c>
      <c r="J16" s="8">
        <v>0.0</v>
      </c>
      <c r="K16" s="8">
        <v>0.0</v>
      </c>
      <c r="L16" s="8">
        <v>0.0</v>
      </c>
      <c r="M16" s="8">
        <v>0.0</v>
      </c>
      <c r="N16" s="8">
        <v>0.0</v>
      </c>
      <c r="O16" s="8">
        <v>0.0</v>
      </c>
      <c r="P16" s="8"/>
    </row>
    <row r="17" ht="14.25" customHeight="1">
      <c r="A17" s="50">
        <v>304.0</v>
      </c>
      <c r="B17" s="51" t="s">
        <v>104</v>
      </c>
      <c r="C17" s="47">
        <v>2.82E8</v>
      </c>
      <c r="D17" s="8">
        <v>2.70542423E8</v>
      </c>
      <c r="E17" s="8">
        <v>0.0</v>
      </c>
      <c r="F17" s="8">
        <v>0.0</v>
      </c>
      <c r="G17" s="8">
        <v>0.0</v>
      </c>
      <c r="H17" s="8">
        <v>0.0</v>
      </c>
      <c r="I17" s="8">
        <v>0.0</v>
      </c>
      <c r="J17" s="8">
        <v>0.0</v>
      </c>
      <c r="K17" s="8">
        <v>0.0</v>
      </c>
      <c r="L17" s="8">
        <v>0.0</v>
      </c>
      <c r="M17" s="8">
        <v>0.0</v>
      </c>
      <c r="N17" s="8">
        <v>0.0</v>
      </c>
      <c r="O17" s="8">
        <v>0.0</v>
      </c>
      <c r="P17" s="8"/>
    </row>
    <row r="18" ht="14.25" customHeight="1">
      <c r="A18" s="50">
        <v>399.0</v>
      </c>
      <c r="B18" s="51" t="s">
        <v>112</v>
      </c>
      <c r="C18" s="47">
        <v>3.11992497E8</v>
      </c>
      <c r="D18" s="8">
        <v>2.3006813589999996E7</v>
      </c>
      <c r="E18" s="8">
        <v>0.0</v>
      </c>
      <c r="F18" s="8">
        <v>0.0</v>
      </c>
      <c r="G18" s="8">
        <v>0.0</v>
      </c>
      <c r="H18" s="8">
        <v>0.0</v>
      </c>
      <c r="I18" s="8">
        <v>0.0</v>
      </c>
      <c r="J18" s="8">
        <v>0.0</v>
      </c>
      <c r="K18" s="8">
        <v>0.0</v>
      </c>
      <c r="L18" s="8">
        <v>0.0</v>
      </c>
      <c r="M18" s="8">
        <v>0.0</v>
      </c>
      <c r="N18" s="8">
        <v>0.0</v>
      </c>
      <c r="O18" s="8">
        <v>0.0</v>
      </c>
      <c r="P18" s="8"/>
    </row>
    <row r="19" ht="14.25" customHeight="1">
      <c r="A19" s="43" t="s">
        <v>122</v>
      </c>
      <c r="B19" s="45" t="s">
        <v>124</v>
      </c>
      <c r="C19" s="4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ht="14.25" customHeight="1">
      <c r="A20" s="50">
        <v>401.0</v>
      </c>
      <c r="B20" s="51" t="s">
        <v>121</v>
      </c>
      <c r="C20" s="47">
        <v>3.78452003E8</v>
      </c>
      <c r="D20" s="8">
        <v>2.57432E7</v>
      </c>
      <c r="E20" s="8">
        <v>0.0</v>
      </c>
      <c r="F20" s="8">
        <v>0.0</v>
      </c>
      <c r="G20" s="8">
        <v>0.0</v>
      </c>
      <c r="H20" s="8">
        <v>0.0</v>
      </c>
      <c r="I20" s="8">
        <v>0.0</v>
      </c>
      <c r="J20" s="8">
        <v>0.0</v>
      </c>
      <c r="K20" s="8">
        <v>0.0</v>
      </c>
      <c r="L20" s="8">
        <v>0.0</v>
      </c>
      <c r="M20" s="8">
        <v>0.0</v>
      </c>
      <c r="N20" s="8">
        <v>0.0</v>
      </c>
      <c r="O20" s="8">
        <v>0.0</v>
      </c>
      <c r="P20" s="8"/>
    </row>
    <row r="21" ht="14.25" customHeight="1">
      <c r="A21" s="50">
        <v>402.0</v>
      </c>
      <c r="B21" s="51" t="s">
        <v>131</v>
      </c>
      <c r="C21" s="47">
        <v>0.0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ht="14.25" customHeight="1">
      <c r="A22" s="50">
        <v>405.0</v>
      </c>
      <c r="B22" s="51" t="s">
        <v>130</v>
      </c>
      <c r="C22" s="47">
        <v>2.0456865E7</v>
      </c>
      <c r="D22" s="8">
        <v>1391535.0</v>
      </c>
      <c r="E22" s="8">
        <v>0.0</v>
      </c>
      <c r="F22" s="8">
        <v>0.0</v>
      </c>
      <c r="G22" s="8">
        <v>0.0</v>
      </c>
      <c r="H22" s="8">
        <v>0.0</v>
      </c>
      <c r="I22" s="8">
        <v>0.0</v>
      </c>
      <c r="J22" s="8">
        <v>0.0</v>
      </c>
      <c r="K22" s="8">
        <v>0.0</v>
      </c>
      <c r="L22" s="8">
        <v>0.0</v>
      </c>
      <c r="M22" s="8">
        <v>0.0</v>
      </c>
      <c r="N22" s="8">
        <v>0.0</v>
      </c>
      <c r="O22" s="8">
        <v>0.0</v>
      </c>
      <c r="P22" s="8"/>
    </row>
    <row r="23" ht="14.25" customHeight="1">
      <c r="A23" s="43" t="s">
        <v>140</v>
      </c>
      <c r="B23" s="45" t="s">
        <v>142</v>
      </c>
      <c r="C23" s="4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ht="14.25" customHeight="1">
      <c r="A24" s="50">
        <v>501.0</v>
      </c>
      <c r="B24" s="51" t="s">
        <v>156</v>
      </c>
      <c r="C24" s="47">
        <v>2.28298613E8</v>
      </c>
      <c r="D24" s="8">
        <v>1.5084124E7</v>
      </c>
      <c r="E24" s="8">
        <v>0.0</v>
      </c>
      <c r="F24" s="8">
        <v>0.0</v>
      </c>
      <c r="G24" s="8">
        <v>0.0</v>
      </c>
      <c r="H24" s="8">
        <v>0.0</v>
      </c>
      <c r="I24" s="8">
        <v>0.0</v>
      </c>
      <c r="J24" s="8">
        <v>0.0</v>
      </c>
      <c r="K24" s="8">
        <v>0.0</v>
      </c>
      <c r="L24" s="8">
        <v>0.0</v>
      </c>
      <c r="M24" s="8">
        <v>0.0</v>
      </c>
      <c r="N24" s="8">
        <v>0.0</v>
      </c>
      <c r="O24" s="8">
        <v>0.0</v>
      </c>
      <c r="P24" s="8"/>
    </row>
    <row r="25" ht="14.25" customHeight="1">
      <c r="A25" s="50">
        <v>502.0</v>
      </c>
      <c r="B25" s="51" t="s">
        <v>146</v>
      </c>
      <c r="C25" s="47">
        <v>1.2274119E8</v>
      </c>
      <c r="D25" s="8">
        <v>8349150.0</v>
      </c>
      <c r="E25" s="8">
        <v>0.0</v>
      </c>
      <c r="F25" s="8">
        <v>0.0</v>
      </c>
      <c r="G25" s="8">
        <v>0.0</v>
      </c>
      <c r="H25" s="8">
        <v>0.0</v>
      </c>
      <c r="I25" s="8">
        <v>0.0</v>
      </c>
      <c r="J25" s="8">
        <v>0.0</v>
      </c>
      <c r="K25" s="8">
        <v>0.0</v>
      </c>
      <c r="L25" s="8">
        <v>0.0</v>
      </c>
      <c r="M25" s="8">
        <v>0.0</v>
      </c>
      <c r="N25" s="8">
        <v>0.0</v>
      </c>
      <c r="O25" s="8">
        <v>0.0</v>
      </c>
      <c r="P25" s="8"/>
    </row>
    <row r="26" ht="14.25" customHeight="1">
      <c r="A26" s="50">
        <v>503.0</v>
      </c>
      <c r="B26" s="51" t="s">
        <v>153</v>
      </c>
      <c r="C26" s="47">
        <v>6.1370595E7</v>
      </c>
      <c r="D26" s="8">
        <v>4174582.0</v>
      </c>
      <c r="E26" s="8">
        <v>0.0</v>
      </c>
      <c r="F26" s="8">
        <v>0.0</v>
      </c>
      <c r="G26" s="8">
        <v>0.0</v>
      </c>
      <c r="H26" s="8">
        <v>0.0</v>
      </c>
      <c r="I26" s="8">
        <v>0.0</v>
      </c>
      <c r="J26" s="8">
        <v>0.0</v>
      </c>
      <c r="K26" s="8">
        <v>0.0</v>
      </c>
      <c r="L26" s="8">
        <v>0.0</v>
      </c>
      <c r="M26" s="8">
        <v>0.0</v>
      </c>
      <c r="N26" s="8">
        <v>0.0</v>
      </c>
      <c r="O26" s="8">
        <v>0.0</v>
      </c>
      <c r="P26" s="8"/>
    </row>
    <row r="27" ht="14.25" customHeight="1">
      <c r="A27" s="50">
        <v>505.0</v>
      </c>
      <c r="B27" s="51" t="s">
        <v>165</v>
      </c>
      <c r="C27" s="47">
        <v>1.29065273E8</v>
      </c>
      <c r="D27" s="8">
        <v>0.0</v>
      </c>
      <c r="E27" s="8">
        <v>0.0</v>
      </c>
      <c r="F27" s="8">
        <v>0.0</v>
      </c>
      <c r="G27" s="8">
        <v>0.0</v>
      </c>
      <c r="H27" s="8">
        <v>0.0</v>
      </c>
      <c r="I27" s="8">
        <v>0.0</v>
      </c>
      <c r="J27" s="8">
        <v>0.0</v>
      </c>
      <c r="K27" s="8">
        <v>0.0</v>
      </c>
      <c r="L27" s="8">
        <v>0.0</v>
      </c>
      <c r="M27" s="8">
        <v>0.0</v>
      </c>
      <c r="N27" s="8">
        <v>0.0</v>
      </c>
      <c r="O27" s="8">
        <v>0.0</v>
      </c>
      <c r="P27" s="8"/>
    </row>
    <row r="28" ht="14.25" customHeight="1">
      <c r="A28" s="43" t="s">
        <v>170</v>
      </c>
      <c r="B28" s="45" t="s">
        <v>172</v>
      </c>
      <c r="C28" s="4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ht="14.25" customHeight="1">
      <c r="A29" s="50">
        <v>9901.0</v>
      </c>
      <c r="B29" s="51" t="s">
        <v>174</v>
      </c>
      <c r="C29" s="4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ht="14.25" customHeight="1">
      <c r="A30" s="50"/>
      <c r="B30" s="51"/>
      <c r="C30" s="59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ht="14.25" customHeight="1">
      <c r="A31" s="36" t="s">
        <v>178</v>
      </c>
      <c r="B31" s="37" t="s">
        <v>179</v>
      </c>
      <c r="C31" s="42">
        <v>6.50775E8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ht="14.25" customHeight="1">
      <c r="A32" s="43">
        <v>101.0</v>
      </c>
      <c r="B32" s="45" t="s">
        <v>182</v>
      </c>
      <c r="C32" s="47" t="s">
        <v>4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ht="14.25" customHeight="1">
      <c r="A33" s="50">
        <v>10101.0</v>
      </c>
      <c r="B33" s="51" t="s">
        <v>184</v>
      </c>
      <c r="C33" s="47">
        <v>4.2E7</v>
      </c>
      <c r="D33" s="8">
        <v>0.0</v>
      </c>
      <c r="E33" s="8">
        <v>0.0</v>
      </c>
      <c r="F33" s="8">
        <v>0.0</v>
      </c>
      <c r="G33" s="8">
        <v>0.0</v>
      </c>
      <c r="H33" s="8">
        <v>0.0</v>
      </c>
      <c r="I33" s="8">
        <v>0.0</v>
      </c>
      <c r="J33" s="8">
        <v>0.0</v>
      </c>
      <c r="K33" s="8">
        <v>0.0</v>
      </c>
      <c r="L33" s="8">
        <v>0.0</v>
      </c>
      <c r="M33" s="8">
        <v>0.0</v>
      </c>
      <c r="N33" s="8">
        <v>0.0</v>
      </c>
      <c r="O33" s="8">
        <v>0.0</v>
      </c>
      <c r="P33" s="8"/>
    </row>
    <row r="34" ht="14.25" customHeight="1">
      <c r="A34" s="50">
        <v>10102.0</v>
      </c>
      <c r="B34" s="51" t="s">
        <v>187</v>
      </c>
      <c r="C34" s="47">
        <v>0.0</v>
      </c>
      <c r="D34" s="8">
        <v>0.0</v>
      </c>
      <c r="E34" s="8">
        <v>0.0</v>
      </c>
      <c r="F34" s="8">
        <v>0.0</v>
      </c>
      <c r="G34" s="8">
        <v>0.0</v>
      </c>
      <c r="H34" s="8">
        <v>0.0</v>
      </c>
      <c r="I34" s="8">
        <v>0.0</v>
      </c>
      <c r="J34" s="8">
        <v>0.0</v>
      </c>
      <c r="K34" s="8">
        <v>0.0</v>
      </c>
      <c r="L34" s="8">
        <v>0.0</v>
      </c>
      <c r="M34" s="8">
        <v>0.0</v>
      </c>
      <c r="N34" s="8">
        <v>0.0</v>
      </c>
      <c r="O34" s="8">
        <v>0.0</v>
      </c>
      <c r="P34" s="8"/>
    </row>
    <row r="35" ht="14.25" customHeight="1">
      <c r="A35" s="50">
        <v>10103.0</v>
      </c>
      <c r="B35" s="51" t="s">
        <v>189</v>
      </c>
      <c r="C35" s="47">
        <v>0.0</v>
      </c>
      <c r="D35" s="8">
        <v>0.0</v>
      </c>
      <c r="E35" s="8">
        <v>0.0</v>
      </c>
      <c r="F35" s="8">
        <v>0.0</v>
      </c>
      <c r="G35" s="8">
        <v>0.0</v>
      </c>
      <c r="H35" s="8">
        <v>0.0</v>
      </c>
      <c r="I35" s="8">
        <v>0.0</v>
      </c>
      <c r="J35" s="8">
        <v>0.0</v>
      </c>
      <c r="K35" s="8">
        <v>0.0</v>
      </c>
      <c r="L35" s="8">
        <v>0.0</v>
      </c>
      <c r="M35" s="8">
        <v>0.0</v>
      </c>
      <c r="N35" s="8">
        <v>0.0</v>
      </c>
      <c r="O35" s="8">
        <v>0.0</v>
      </c>
      <c r="P35" s="8"/>
    </row>
    <row r="36" ht="14.25" customHeight="1">
      <c r="A36" s="50">
        <v>10104.0</v>
      </c>
      <c r="B36" s="51" t="s">
        <v>194</v>
      </c>
      <c r="C36" s="47">
        <v>0.0</v>
      </c>
      <c r="D36" s="8">
        <v>0.0</v>
      </c>
      <c r="E36" s="8">
        <v>0.0</v>
      </c>
      <c r="F36" s="8">
        <v>0.0</v>
      </c>
      <c r="G36" s="8">
        <v>0.0</v>
      </c>
      <c r="H36" s="8">
        <v>0.0</v>
      </c>
      <c r="I36" s="8">
        <v>0.0</v>
      </c>
      <c r="J36" s="8">
        <v>0.0</v>
      </c>
      <c r="K36" s="8">
        <v>0.0</v>
      </c>
      <c r="L36" s="8">
        <v>0.0</v>
      </c>
      <c r="M36" s="8">
        <v>0.0</v>
      </c>
      <c r="N36" s="8">
        <v>0.0</v>
      </c>
      <c r="O36" s="8">
        <v>0.0</v>
      </c>
      <c r="P36" s="8"/>
    </row>
    <row r="37" ht="14.25" customHeight="1">
      <c r="A37" s="50">
        <v>10199.0</v>
      </c>
      <c r="B37" s="51" t="s">
        <v>195</v>
      </c>
      <c r="C37" s="47">
        <v>0.0</v>
      </c>
      <c r="D37" s="8">
        <v>0.0</v>
      </c>
      <c r="E37" s="8">
        <v>0.0</v>
      </c>
      <c r="F37" s="8">
        <v>0.0</v>
      </c>
      <c r="G37" s="8">
        <v>0.0</v>
      </c>
      <c r="H37" s="8">
        <v>0.0</v>
      </c>
      <c r="I37" s="8">
        <v>0.0</v>
      </c>
      <c r="J37" s="8">
        <v>0.0</v>
      </c>
      <c r="K37" s="8">
        <v>0.0</v>
      </c>
      <c r="L37" s="8">
        <v>0.0</v>
      </c>
      <c r="M37" s="8">
        <v>0.0</v>
      </c>
      <c r="N37" s="8">
        <v>0.0</v>
      </c>
      <c r="O37" s="8">
        <v>0.0</v>
      </c>
      <c r="P37" s="8"/>
    </row>
    <row r="38" ht="14.25" customHeight="1">
      <c r="A38" s="43">
        <v>102.0</v>
      </c>
      <c r="B38" s="45" t="s">
        <v>199</v>
      </c>
      <c r="C38" s="47" t="s">
        <v>4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ht="14.25" customHeight="1">
      <c r="A39" s="50">
        <v>10201.0</v>
      </c>
      <c r="B39" s="51" t="s">
        <v>204</v>
      </c>
      <c r="C39" s="47">
        <v>2.5E7</v>
      </c>
      <c r="D39" s="8">
        <v>0.0</v>
      </c>
      <c r="E39" s="8">
        <v>0.0</v>
      </c>
      <c r="F39" s="8">
        <v>0.0</v>
      </c>
      <c r="G39" s="8">
        <v>0.0</v>
      </c>
      <c r="H39" s="8">
        <v>0.0</v>
      </c>
      <c r="I39" s="8">
        <v>0.0</v>
      </c>
      <c r="J39" s="8">
        <v>0.0</v>
      </c>
      <c r="K39" s="8">
        <v>0.0</v>
      </c>
      <c r="L39" s="8">
        <v>0.0</v>
      </c>
      <c r="M39" s="8">
        <v>0.0</v>
      </c>
      <c r="N39" s="8">
        <v>0.0</v>
      </c>
      <c r="O39" s="8">
        <v>0.0</v>
      </c>
      <c r="P39" s="8"/>
    </row>
    <row r="40" ht="14.25" customHeight="1">
      <c r="A40" s="50">
        <v>10202.0</v>
      </c>
      <c r="B40" s="51" t="s">
        <v>212</v>
      </c>
      <c r="C40" s="47">
        <v>1.95E7</v>
      </c>
      <c r="D40" s="8">
        <v>1079410.0</v>
      </c>
      <c r="E40" s="8">
        <v>0.0</v>
      </c>
      <c r="F40" s="8">
        <v>0.0</v>
      </c>
      <c r="G40" s="8">
        <v>0.0</v>
      </c>
      <c r="H40" s="8">
        <v>0.0</v>
      </c>
      <c r="I40" s="8">
        <v>0.0</v>
      </c>
      <c r="J40" s="8">
        <v>0.0</v>
      </c>
      <c r="K40" s="8">
        <v>0.0</v>
      </c>
      <c r="L40" s="8">
        <v>0.0</v>
      </c>
      <c r="M40" s="8">
        <v>0.0</v>
      </c>
      <c r="N40" s="8">
        <v>0.0</v>
      </c>
      <c r="O40" s="8">
        <v>0.0</v>
      </c>
      <c r="P40" s="8"/>
    </row>
    <row r="41" ht="14.25" customHeight="1">
      <c r="A41" s="50">
        <v>10203.0</v>
      </c>
      <c r="B41" s="51" t="s">
        <v>218</v>
      </c>
      <c r="C41" s="47">
        <v>5000000.0</v>
      </c>
      <c r="D41" s="8">
        <v>0.0</v>
      </c>
      <c r="E41" s="8">
        <v>0.0</v>
      </c>
      <c r="F41" s="8">
        <v>0.0</v>
      </c>
      <c r="G41" s="8">
        <v>0.0</v>
      </c>
      <c r="H41" s="8">
        <v>0.0</v>
      </c>
      <c r="I41" s="8">
        <v>0.0</v>
      </c>
      <c r="J41" s="8">
        <v>0.0</v>
      </c>
      <c r="K41" s="8">
        <v>0.0</v>
      </c>
      <c r="L41" s="8">
        <v>0.0</v>
      </c>
      <c r="M41" s="8">
        <v>0.0</v>
      </c>
      <c r="N41" s="8">
        <v>0.0</v>
      </c>
      <c r="O41" s="8">
        <v>0.0</v>
      </c>
      <c r="P41" s="8"/>
    </row>
    <row r="42" ht="14.25" customHeight="1">
      <c r="A42" s="50">
        <v>10204.0</v>
      </c>
      <c r="B42" s="51" t="s">
        <v>221</v>
      </c>
      <c r="C42" s="47">
        <v>7.0E7</v>
      </c>
      <c r="D42" s="8">
        <v>0.0</v>
      </c>
      <c r="E42" s="8">
        <v>0.0</v>
      </c>
      <c r="F42" s="8">
        <v>0.0</v>
      </c>
      <c r="G42" s="8">
        <v>0.0</v>
      </c>
      <c r="H42" s="8">
        <v>0.0</v>
      </c>
      <c r="I42" s="8">
        <v>0.0</v>
      </c>
      <c r="J42" s="8">
        <v>0.0</v>
      </c>
      <c r="K42" s="8">
        <v>0.0</v>
      </c>
      <c r="L42" s="8">
        <v>0.0</v>
      </c>
      <c r="M42" s="8">
        <v>0.0</v>
      </c>
      <c r="N42" s="8">
        <v>0.0</v>
      </c>
      <c r="O42" s="8">
        <v>0.0</v>
      </c>
      <c r="P42" s="8"/>
    </row>
    <row r="43" ht="14.25" customHeight="1">
      <c r="A43" s="50">
        <v>10299.0</v>
      </c>
      <c r="B43" s="51" t="s">
        <v>229</v>
      </c>
      <c r="C43" s="47">
        <v>3500000.0</v>
      </c>
      <c r="D43" s="8">
        <v>0.0</v>
      </c>
      <c r="E43" s="8">
        <v>0.0</v>
      </c>
      <c r="F43" s="8">
        <v>0.0</v>
      </c>
      <c r="G43" s="8">
        <v>0.0</v>
      </c>
      <c r="H43" s="8">
        <v>0.0</v>
      </c>
      <c r="I43" s="8">
        <v>0.0</v>
      </c>
      <c r="J43" s="8">
        <v>0.0</v>
      </c>
      <c r="K43" s="8">
        <v>0.0</v>
      </c>
      <c r="L43" s="8">
        <v>0.0</v>
      </c>
      <c r="M43" s="8">
        <v>0.0</v>
      </c>
      <c r="N43" s="8">
        <v>0.0</v>
      </c>
      <c r="O43" s="8">
        <v>0.0</v>
      </c>
      <c r="P43" s="8"/>
    </row>
    <row r="44" ht="14.25" customHeight="1">
      <c r="A44" s="43">
        <v>103.0</v>
      </c>
      <c r="B44" s="45" t="s">
        <v>233</v>
      </c>
      <c r="C44" s="47" t="s">
        <v>4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ht="14.25" customHeight="1">
      <c r="A45" s="50">
        <v>10301.0</v>
      </c>
      <c r="B45" s="51" t="s">
        <v>234</v>
      </c>
      <c r="C45" s="47">
        <v>3000000.0</v>
      </c>
      <c r="D45" s="8">
        <v>0.0</v>
      </c>
      <c r="E45" s="8">
        <v>0.0</v>
      </c>
      <c r="F45" s="8">
        <v>0.0</v>
      </c>
      <c r="G45" s="8">
        <v>0.0</v>
      </c>
      <c r="H45" s="8">
        <v>0.0</v>
      </c>
      <c r="I45" s="8">
        <v>0.0</v>
      </c>
      <c r="J45" s="8">
        <v>0.0</v>
      </c>
      <c r="K45" s="8">
        <v>0.0</v>
      </c>
      <c r="L45" s="8">
        <v>0.0</v>
      </c>
      <c r="M45" s="8">
        <v>0.0</v>
      </c>
      <c r="N45" s="8">
        <v>0.0</v>
      </c>
      <c r="O45" s="8">
        <v>0.0</v>
      </c>
      <c r="P45" s="8"/>
    </row>
    <row r="46" ht="14.25" customHeight="1">
      <c r="A46" s="50">
        <v>10302.0</v>
      </c>
      <c r="B46" s="51" t="s">
        <v>236</v>
      </c>
      <c r="C46" s="47">
        <v>0.0</v>
      </c>
      <c r="D46" s="8">
        <v>0.0</v>
      </c>
      <c r="E46" s="8">
        <v>0.0</v>
      </c>
      <c r="F46" s="8">
        <v>0.0</v>
      </c>
      <c r="G46" s="8">
        <v>0.0</v>
      </c>
      <c r="H46" s="8">
        <v>0.0</v>
      </c>
      <c r="I46" s="8">
        <v>0.0</v>
      </c>
      <c r="J46" s="8">
        <v>0.0</v>
      </c>
      <c r="K46" s="8">
        <v>0.0</v>
      </c>
      <c r="L46" s="8">
        <v>0.0</v>
      </c>
      <c r="M46" s="8">
        <v>0.0</v>
      </c>
      <c r="N46" s="8">
        <v>0.0</v>
      </c>
      <c r="O46" s="8">
        <v>0.0</v>
      </c>
      <c r="P46" s="8"/>
    </row>
    <row r="47" ht="14.25" customHeight="1">
      <c r="A47" s="50">
        <v>10303.0</v>
      </c>
      <c r="B47" s="51" t="s">
        <v>238</v>
      </c>
      <c r="C47" s="47">
        <v>2000000.0</v>
      </c>
      <c r="D47" s="8">
        <v>0.0</v>
      </c>
      <c r="E47" s="8">
        <v>0.0</v>
      </c>
      <c r="F47" s="8">
        <v>0.0</v>
      </c>
      <c r="G47" s="8">
        <v>0.0</v>
      </c>
      <c r="H47" s="8">
        <v>0.0</v>
      </c>
      <c r="I47" s="8">
        <v>0.0</v>
      </c>
      <c r="J47" s="8">
        <v>0.0</v>
      </c>
      <c r="K47" s="8">
        <v>0.0</v>
      </c>
      <c r="L47" s="8">
        <v>0.0</v>
      </c>
      <c r="M47" s="8">
        <v>0.0</v>
      </c>
      <c r="N47" s="8">
        <v>0.0</v>
      </c>
      <c r="O47" s="8">
        <v>0.0</v>
      </c>
      <c r="P47" s="8"/>
    </row>
    <row r="48" ht="14.25" customHeight="1">
      <c r="A48" s="50">
        <v>10304.0</v>
      </c>
      <c r="B48" s="51" t="s">
        <v>239</v>
      </c>
      <c r="C48" s="47">
        <v>125000.0</v>
      </c>
      <c r="D48" s="8">
        <v>0.0</v>
      </c>
      <c r="E48" s="8">
        <v>0.0</v>
      </c>
      <c r="F48" s="8">
        <v>0.0</v>
      </c>
      <c r="G48" s="8">
        <v>0.0</v>
      </c>
      <c r="H48" s="8">
        <v>0.0</v>
      </c>
      <c r="I48" s="8">
        <v>0.0</v>
      </c>
      <c r="J48" s="8">
        <v>0.0</v>
      </c>
      <c r="K48" s="8">
        <v>0.0</v>
      </c>
      <c r="L48" s="8">
        <v>0.0</v>
      </c>
      <c r="M48" s="8">
        <v>0.0</v>
      </c>
      <c r="N48" s="8">
        <v>0.0</v>
      </c>
      <c r="O48" s="8">
        <v>0.0</v>
      </c>
      <c r="P48" s="8"/>
    </row>
    <row r="49" ht="14.25" customHeight="1">
      <c r="A49" s="50">
        <v>10306.0</v>
      </c>
      <c r="B49" s="51" t="s">
        <v>241</v>
      </c>
      <c r="C49" s="47">
        <v>6000000.0</v>
      </c>
      <c r="D49" s="8">
        <v>0.0</v>
      </c>
      <c r="E49" s="8">
        <v>0.0</v>
      </c>
      <c r="F49" s="8">
        <v>0.0</v>
      </c>
      <c r="G49" s="8">
        <v>0.0</v>
      </c>
      <c r="H49" s="8">
        <v>0.0</v>
      </c>
      <c r="I49" s="8">
        <v>0.0</v>
      </c>
      <c r="J49" s="8">
        <v>0.0</v>
      </c>
      <c r="K49" s="8">
        <v>0.0</v>
      </c>
      <c r="L49" s="8">
        <v>0.0</v>
      </c>
      <c r="M49" s="8">
        <v>0.0</v>
      </c>
      <c r="N49" s="8">
        <v>0.0</v>
      </c>
      <c r="O49" s="8">
        <v>0.0</v>
      </c>
      <c r="P49" s="8"/>
    </row>
    <row r="50" ht="14.25" customHeight="1">
      <c r="A50" s="50">
        <v>10307.0</v>
      </c>
      <c r="B50" s="51" t="s">
        <v>243</v>
      </c>
      <c r="C50" s="47">
        <v>0.0</v>
      </c>
      <c r="D50" s="8">
        <v>0.0</v>
      </c>
      <c r="E50" s="8">
        <v>0.0</v>
      </c>
      <c r="F50" s="8">
        <v>0.0</v>
      </c>
      <c r="G50" s="8">
        <v>0.0</v>
      </c>
      <c r="H50" s="8">
        <v>0.0</v>
      </c>
      <c r="I50" s="8">
        <v>0.0</v>
      </c>
      <c r="J50" s="8">
        <v>0.0</v>
      </c>
      <c r="K50" s="8">
        <v>0.0</v>
      </c>
      <c r="L50" s="8">
        <v>0.0</v>
      </c>
      <c r="M50" s="8">
        <v>0.0</v>
      </c>
      <c r="N50" s="8">
        <v>0.0</v>
      </c>
      <c r="O50" s="8">
        <v>0.0</v>
      </c>
      <c r="P50" s="8"/>
    </row>
    <row r="51" ht="14.25" customHeight="1">
      <c r="A51" s="43">
        <v>104.0</v>
      </c>
      <c r="B51" s="45" t="s">
        <v>245</v>
      </c>
      <c r="C51" s="47" t="s">
        <v>4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ht="14.25" customHeight="1">
      <c r="A52" s="50">
        <v>10401.0</v>
      </c>
      <c r="B52" s="51" t="s">
        <v>247</v>
      </c>
      <c r="C52" s="47">
        <v>40000.0</v>
      </c>
      <c r="D52" s="8">
        <v>0.0</v>
      </c>
      <c r="E52" s="8">
        <v>0.0</v>
      </c>
      <c r="F52" s="8">
        <v>0.0</v>
      </c>
      <c r="G52" s="8">
        <v>0.0</v>
      </c>
      <c r="H52" s="8">
        <v>0.0</v>
      </c>
      <c r="I52" s="8">
        <v>0.0</v>
      </c>
      <c r="J52" s="8">
        <v>0.0</v>
      </c>
      <c r="K52" s="8">
        <v>0.0</v>
      </c>
      <c r="L52" s="8">
        <v>0.0</v>
      </c>
      <c r="M52" s="8">
        <v>0.0</v>
      </c>
      <c r="N52" s="8">
        <v>0.0</v>
      </c>
      <c r="O52" s="8">
        <v>0.0</v>
      </c>
      <c r="P52" s="8"/>
    </row>
    <row r="53" ht="14.25" customHeight="1">
      <c r="A53" s="50">
        <v>10402.0</v>
      </c>
      <c r="B53" s="51" t="s">
        <v>248</v>
      </c>
      <c r="C53" s="47">
        <v>0.0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ht="14.25" customHeight="1">
      <c r="A54" s="50">
        <v>10403.0</v>
      </c>
      <c r="B54" s="51" t="s">
        <v>250</v>
      </c>
      <c r="C54" s="47">
        <v>0.0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 t="s">
        <v>4</v>
      </c>
    </row>
    <row r="55" ht="14.25" customHeight="1">
      <c r="A55" s="50">
        <v>10404.0</v>
      </c>
      <c r="B55" s="51" t="s">
        <v>251</v>
      </c>
      <c r="C55" s="47">
        <v>1.0E7</v>
      </c>
      <c r="D55" s="8">
        <v>0.0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ht="14.25" customHeight="1">
      <c r="A56" s="50">
        <v>10405.0</v>
      </c>
      <c r="B56" s="51" t="s">
        <v>253</v>
      </c>
      <c r="C56" s="47">
        <v>6000000.0</v>
      </c>
      <c r="D56" s="8">
        <v>0.0</v>
      </c>
      <c r="E56" s="8">
        <v>0.0</v>
      </c>
      <c r="F56" s="8">
        <v>0.0</v>
      </c>
      <c r="G56" s="8">
        <v>0.0</v>
      </c>
      <c r="H56" s="8">
        <v>0.0</v>
      </c>
      <c r="I56" s="8">
        <v>0.0</v>
      </c>
      <c r="J56" s="8">
        <v>0.0</v>
      </c>
      <c r="K56" s="8">
        <v>0.0</v>
      </c>
      <c r="L56" s="8">
        <v>0.0</v>
      </c>
      <c r="M56" s="8">
        <v>0.0</v>
      </c>
      <c r="N56" s="8">
        <v>0.0</v>
      </c>
      <c r="O56" s="8">
        <v>0.0</v>
      </c>
      <c r="P56" s="8"/>
    </row>
    <row r="57" ht="14.25" customHeight="1">
      <c r="A57" s="50">
        <v>10406.0</v>
      </c>
      <c r="B57" s="51" t="s">
        <v>254</v>
      </c>
      <c r="C57" s="47">
        <v>1.824E8</v>
      </c>
      <c r="D57" s="8">
        <v>0.0</v>
      </c>
      <c r="E57" s="8">
        <v>0.0</v>
      </c>
      <c r="F57" s="8">
        <v>0.0</v>
      </c>
      <c r="G57" s="8">
        <v>0.0</v>
      </c>
      <c r="H57" s="8">
        <v>0.0</v>
      </c>
      <c r="I57" s="8">
        <v>0.0</v>
      </c>
      <c r="J57" s="8">
        <v>0.0</v>
      </c>
      <c r="K57" s="8">
        <v>0.0</v>
      </c>
      <c r="L57" s="8">
        <v>0.0</v>
      </c>
      <c r="M57" s="8">
        <v>0.0</v>
      </c>
      <c r="N57" s="8">
        <v>0.0</v>
      </c>
      <c r="O57" s="8">
        <v>0.0</v>
      </c>
      <c r="P57" s="7"/>
    </row>
    <row r="58" ht="14.25" customHeight="1">
      <c r="A58" s="50">
        <v>10499.0</v>
      </c>
      <c r="B58" s="51" t="s">
        <v>255</v>
      </c>
      <c r="C58" s="47">
        <v>4360000.0</v>
      </c>
      <c r="D58" s="8">
        <v>0.0</v>
      </c>
      <c r="E58" s="8">
        <v>0.0</v>
      </c>
      <c r="F58" s="8">
        <v>0.0</v>
      </c>
      <c r="G58" s="8">
        <v>0.0</v>
      </c>
      <c r="H58" s="8">
        <v>0.0</v>
      </c>
      <c r="I58" s="8">
        <v>0.0</v>
      </c>
      <c r="J58" s="8">
        <v>0.0</v>
      </c>
      <c r="K58" s="8">
        <v>0.0</v>
      </c>
      <c r="L58" s="8">
        <v>0.0</v>
      </c>
      <c r="M58" s="8">
        <v>0.0</v>
      </c>
      <c r="N58" s="8">
        <v>0.0</v>
      </c>
      <c r="O58" s="8">
        <v>0.0</v>
      </c>
      <c r="P58" s="8"/>
    </row>
    <row r="59" ht="14.25" customHeight="1">
      <c r="A59" s="43">
        <v>105.0</v>
      </c>
      <c r="B59" s="45" t="s">
        <v>257</v>
      </c>
      <c r="C59" s="47" t="s">
        <v>4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ht="14.25" customHeight="1">
      <c r="A60" s="50">
        <v>10501.0</v>
      </c>
      <c r="B60" s="51" t="s">
        <v>258</v>
      </c>
      <c r="C60" s="47">
        <v>1000000.0</v>
      </c>
      <c r="D60" s="8">
        <v>0.0</v>
      </c>
      <c r="E60" s="8">
        <v>0.0</v>
      </c>
      <c r="F60" s="8">
        <v>0.0</v>
      </c>
      <c r="G60" s="8">
        <v>0.0</v>
      </c>
      <c r="H60" s="8">
        <v>0.0</v>
      </c>
      <c r="I60" s="8">
        <v>0.0</v>
      </c>
      <c r="J60" s="8">
        <v>0.0</v>
      </c>
      <c r="K60" s="8">
        <v>0.0</v>
      </c>
      <c r="L60" s="8">
        <v>0.0</v>
      </c>
      <c r="M60" s="8">
        <v>0.0</v>
      </c>
      <c r="N60" s="8">
        <v>0.0</v>
      </c>
      <c r="O60" s="8">
        <v>0.0</v>
      </c>
      <c r="P60" s="8"/>
    </row>
    <row r="61" ht="14.25" customHeight="1">
      <c r="A61" s="50">
        <v>10502.0</v>
      </c>
      <c r="B61" s="51" t="s">
        <v>260</v>
      </c>
      <c r="C61" s="47">
        <v>2.0E7</v>
      </c>
      <c r="D61" s="8">
        <v>0.0</v>
      </c>
      <c r="E61" s="8">
        <v>0.0</v>
      </c>
      <c r="F61" s="8">
        <v>0.0</v>
      </c>
      <c r="G61" s="8">
        <v>0.0</v>
      </c>
      <c r="H61" s="8">
        <v>0.0</v>
      </c>
      <c r="I61" s="8">
        <v>0.0</v>
      </c>
      <c r="J61" s="8">
        <v>0.0</v>
      </c>
      <c r="K61" s="8">
        <v>0.0</v>
      </c>
      <c r="L61" s="8">
        <v>0.0</v>
      </c>
      <c r="M61" s="8">
        <v>0.0</v>
      </c>
      <c r="N61" s="8">
        <v>0.0</v>
      </c>
      <c r="O61" s="8">
        <v>0.0</v>
      </c>
      <c r="P61" s="8"/>
    </row>
    <row r="62" ht="14.25" customHeight="1">
      <c r="A62" s="50">
        <v>10503.0</v>
      </c>
      <c r="B62" s="51" t="s">
        <v>261</v>
      </c>
      <c r="C62" s="47">
        <v>0.0</v>
      </c>
      <c r="D62" s="7">
        <v>0.0</v>
      </c>
      <c r="E62" s="7">
        <v>0.0</v>
      </c>
      <c r="F62" s="7">
        <v>0.0</v>
      </c>
      <c r="G62" s="7">
        <v>0.0</v>
      </c>
      <c r="H62" s="7">
        <v>0.0</v>
      </c>
      <c r="I62" s="7">
        <v>0.0</v>
      </c>
      <c r="J62" s="7">
        <v>0.0</v>
      </c>
      <c r="K62" s="7">
        <v>0.0</v>
      </c>
      <c r="L62" s="7">
        <v>0.0</v>
      </c>
      <c r="M62" s="7">
        <v>0.0</v>
      </c>
      <c r="N62" s="7">
        <v>0.0</v>
      </c>
      <c r="O62" s="7">
        <v>0.0</v>
      </c>
      <c r="P62" s="8"/>
    </row>
    <row r="63" ht="14.25" customHeight="1">
      <c r="A63" s="50">
        <v>10504.0</v>
      </c>
      <c r="B63" s="51" t="s">
        <v>263</v>
      </c>
      <c r="C63" s="47">
        <v>0.0</v>
      </c>
      <c r="D63" s="8">
        <v>0.0</v>
      </c>
      <c r="E63" s="8">
        <v>0.0</v>
      </c>
      <c r="F63" s="8">
        <v>0.0</v>
      </c>
      <c r="G63" s="8">
        <v>0.0</v>
      </c>
      <c r="H63" s="8">
        <v>0.0</v>
      </c>
      <c r="I63" s="8">
        <v>0.0</v>
      </c>
      <c r="J63" s="8">
        <v>0.0</v>
      </c>
      <c r="K63" s="8">
        <v>0.0</v>
      </c>
      <c r="L63" s="8">
        <v>0.0</v>
      </c>
      <c r="M63" s="8">
        <v>0.0</v>
      </c>
      <c r="N63" s="8">
        <v>0.0</v>
      </c>
      <c r="O63" s="8">
        <v>0.0</v>
      </c>
      <c r="P63" s="8"/>
    </row>
    <row r="64" ht="14.25" customHeight="1">
      <c r="A64" s="43">
        <v>106.0</v>
      </c>
      <c r="B64" s="45" t="s">
        <v>265</v>
      </c>
      <c r="C64" s="47" t="s">
        <v>4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ht="14.25" customHeight="1">
      <c r="A65" s="50">
        <v>10601.0</v>
      </c>
      <c r="B65" s="51" t="s">
        <v>266</v>
      </c>
      <c r="C65" s="47">
        <v>3.5E7</v>
      </c>
      <c r="D65" s="8">
        <v>0.0</v>
      </c>
      <c r="E65" s="8">
        <v>0.0</v>
      </c>
      <c r="F65" s="8">
        <v>0.0</v>
      </c>
      <c r="G65" s="8">
        <v>0.0</v>
      </c>
      <c r="H65" s="8">
        <v>0.0</v>
      </c>
      <c r="I65" s="8">
        <v>0.0</v>
      </c>
      <c r="J65" s="8">
        <v>0.0</v>
      </c>
      <c r="K65" s="8">
        <v>0.0</v>
      </c>
      <c r="L65" s="8">
        <v>0.0</v>
      </c>
      <c r="M65" s="8">
        <v>0.0</v>
      </c>
      <c r="N65" s="8">
        <v>0.0</v>
      </c>
      <c r="O65" s="8">
        <v>0.0</v>
      </c>
      <c r="P65" s="8"/>
    </row>
    <row r="66" ht="14.25" customHeight="1">
      <c r="A66" s="43">
        <v>107.0</v>
      </c>
      <c r="B66" s="45" t="s">
        <v>268</v>
      </c>
      <c r="C66" s="47" t="s">
        <v>4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ht="14.25" customHeight="1">
      <c r="A67" s="50">
        <v>10701.0</v>
      </c>
      <c r="B67" s="51" t="s">
        <v>269</v>
      </c>
      <c r="C67" s="47">
        <v>6.65E7</v>
      </c>
      <c r="D67" s="8">
        <v>0.0</v>
      </c>
      <c r="E67" s="8">
        <v>0.0</v>
      </c>
      <c r="F67" s="8">
        <v>0.0</v>
      </c>
      <c r="G67" s="8">
        <v>0.0</v>
      </c>
      <c r="H67" s="8">
        <v>0.0</v>
      </c>
      <c r="I67" s="8">
        <v>0.0</v>
      </c>
      <c r="J67" s="8">
        <v>0.0</v>
      </c>
      <c r="K67" s="8">
        <v>0.0</v>
      </c>
      <c r="L67" s="8">
        <v>0.0</v>
      </c>
      <c r="M67" s="8">
        <v>0.0</v>
      </c>
      <c r="N67" s="8">
        <v>0.0</v>
      </c>
      <c r="O67" s="8">
        <v>0.0</v>
      </c>
      <c r="P67" s="8"/>
    </row>
    <row r="68" ht="14.25" customHeight="1">
      <c r="A68" s="50">
        <v>10702.0</v>
      </c>
      <c r="B68" s="51" t="s">
        <v>271</v>
      </c>
      <c r="C68" s="47">
        <v>6.6E7</v>
      </c>
      <c r="D68" s="8">
        <v>0.0</v>
      </c>
      <c r="E68" s="8">
        <v>0.0</v>
      </c>
      <c r="F68" s="8">
        <v>0.0</v>
      </c>
      <c r="G68" s="8">
        <v>0.0</v>
      </c>
      <c r="H68" s="8">
        <v>0.0</v>
      </c>
      <c r="I68" s="8">
        <v>0.0</v>
      </c>
      <c r="J68" s="8">
        <v>0.0</v>
      </c>
      <c r="K68" s="8">
        <v>0.0</v>
      </c>
      <c r="L68" s="8">
        <v>0.0</v>
      </c>
      <c r="M68" s="8">
        <v>0.0</v>
      </c>
      <c r="N68" s="8">
        <v>0.0</v>
      </c>
      <c r="O68" s="8">
        <v>0.0</v>
      </c>
      <c r="P68" s="8"/>
    </row>
    <row r="69" ht="14.25" customHeight="1">
      <c r="A69" s="50">
        <v>10703.0</v>
      </c>
      <c r="B69" s="51" t="s">
        <v>273</v>
      </c>
      <c r="C69" s="47">
        <v>0.0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ht="14.25" customHeight="1">
      <c r="A70" s="43">
        <v>108.0</v>
      </c>
      <c r="B70" s="45" t="s">
        <v>274</v>
      </c>
      <c r="C70" s="47" t="s">
        <v>4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ht="14.25" customHeight="1">
      <c r="A71" s="50">
        <v>10801.0</v>
      </c>
      <c r="B71" s="51" t="s">
        <v>275</v>
      </c>
      <c r="C71" s="47">
        <v>4.5E7</v>
      </c>
      <c r="D71" s="8">
        <v>0.0</v>
      </c>
      <c r="E71" s="8">
        <v>0.0</v>
      </c>
      <c r="F71" s="8">
        <v>0.0</v>
      </c>
      <c r="G71" s="8">
        <v>0.0</v>
      </c>
      <c r="H71" s="8">
        <v>0.0</v>
      </c>
      <c r="I71" s="8">
        <v>0.0</v>
      </c>
      <c r="J71" s="8">
        <v>0.0</v>
      </c>
      <c r="K71" s="8">
        <v>0.0</v>
      </c>
      <c r="L71" s="8">
        <v>0.0</v>
      </c>
      <c r="M71" s="8">
        <v>0.0</v>
      </c>
      <c r="N71" s="8">
        <v>0.0</v>
      </c>
      <c r="O71" s="8">
        <v>0.0</v>
      </c>
      <c r="P71" s="8"/>
    </row>
    <row r="72" ht="14.25" customHeight="1">
      <c r="A72" s="50">
        <v>10804.0</v>
      </c>
      <c r="B72" s="51" t="s">
        <v>276</v>
      </c>
      <c r="C72" s="47">
        <v>1.03E7</v>
      </c>
      <c r="D72" s="8">
        <v>0.0</v>
      </c>
      <c r="E72" s="8">
        <v>0.0</v>
      </c>
      <c r="F72" s="8">
        <v>0.0</v>
      </c>
      <c r="G72" s="8">
        <v>0.0</v>
      </c>
      <c r="H72" s="8">
        <v>0.0</v>
      </c>
      <c r="I72" s="8">
        <v>0.0</v>
      </c>
      <c r="J72" s="8">
        <v>0.0</v>
      </c>
      <c r="K72" s="8">
        <v>0.0</v>
      </c>
      <c r="L72" s="8">
        <v>0.0</v>
      </c>
      <c r="M72" s="8">
        <v>0.0</v>
      </c>
      <c r="N72" s="8">
        <v>0.0</v>
      </c>
      <c r="O72" s="8">
        <v>0.0</v>
      </c>
      <c r="P72" s="8"/>
    </row>
    <row r="73" ht="14.25" customHeight="1">
      <c r="A73" s="50">
        <f>10805</f>
        <v>10805</v>
      </c>
      <c r="B73" s="51" t="s">
        <v>278</v>
      </c>
      <c r="C73" s="47">
        <v>1.6E7</v>
      </c>
      <c r="D73" s="8">
        <v>0.0</v>
      </c>
      <c r="E73" s="8">
        <v>0.0</v>
      </c>
      <c r="F73" s="8">
        <v>0.0</v>
      </c>
      <c r="G73" s="8">
        <v>0.0</v>
      </c>
      <c r="H73" s="8">
        <v>0.0</v>
      </c>
      <c r="I73" s="8">
        <v>0.0</v>
      </c>
      <c r="J73" s="8">
        <v>0.0</v>
      </c>
      <c r="K73" s="8">
        <v>0.0</v>
      </c>
      <c r="L73" s="8">
        <v>0.0</v>
      </c>
      <c r="M73" s="8">
        <v>0.0</v>
      </c>
      <c r="N73" s="8">
        <v>0.0</v>
      </c>
      <c r="O73" s="8">
        <v>0.0</v>
      </c>
      <c r="P73" s="8"/>
    </row>
    <row r="74" ht="14.25" customHeight="1">
      <c r="A74" s="50">
        <v>10806.0</v>
      </c>
      <c r="B74" s="51" t="s">
        <v>280</v>
      </c>
      <c r="C74" s="47">
        <v>500000.0</v>
      </c>
      <c r="D74" s="8">
        <v>0.0</v>
      </c>
      <c r="E74" s="8">
        <v>0.0</v>
      </c>
      <c r="F74" s="8">
        <v>0.0</v>
      </c>
      <c r="G74" s="8">
        <v>0.0</v>
      </c>
      <c r="H74" s="8">
        <v>0.0</v>
      </c>
      <c r="I74" s="8">
        <v>0.0</v>
      </c>
      <c r="J74" s="8">
        <v>0.0</v>
      </c>
      <c r="K74" s="8">
        <v>0.0</v>
      </c>
      <c r="L74" s="8">
        <v>0.0</v>
      </c>
      <c r="M74" s="8">
        <v>0.0</v>
      </c>
      <c r="N74" s="8">
        <v>0.0</v>
      </c>
      <c r="O74" s="8">
        <v>0.0</v>
      </c>
      <c r="P74" s="8"/>
    </row>
    <row r="75" ht="14.25" customHeight="1">
      <c r="A75" s="50">
        <v>10807.0</v>
      </c>
      <c r="B75" s="51" t="s">
        <v>282</v>
      </c>
      <c r="C75" s="47">
        <v>7200000.0</v>
      </c>
      <c r="D75" s="8">
        <v>0.0</v>
      </c>
      <c r="E75" s="8">
        <v>0.0</v>
      </c>
      <c r="F75" s="8">
        <v>0.0</v>
      </c>
      <c r="G75" s="8">
        <v>0.0</v>
      </c>
      <c r="H75" s="8">
        <v>0.0</v>
      </c>
      <c r="I75" s="8">
        <v>0.0</v>
      </c>
      <c r="J75" s="8">
        <v>0.0</v>
      </c>
      <c r="K75" s="8">
        <v>0.0</v>
      </c>
      <c r="L75" s="8">
        <v>0.0</v>
      </c>
      <c r="M75" s="8">
        <v>0.0</v>
      </c>
      <c r="N75" s="8">
        <v>0.0</v>
      </c>
      <c r="O75" s="8">
        <v>0.0</v>
      </c>
      <c r="P75" s="8"/>
    </row>
    <row r="76" ht="14.25" customHeight="1">
      <c r="A76" s="50">
        <v>10808.0</v>
      </c>
      <c r="B76" s="51" t="s">
        <v>283</v>
      </c>
      <c r="C76" s="47">
        <v>2000000.0</v>
      </c>
      <c r="D76" s="8">
        <v>0.0</v>
      </c>
      <c r="E76" s="8">
        <v>0.0</v>
      </c>
      <c r="F76" s="8">
        <v>0.0</v>
      </c>
      <c r="G76" s="8">
        <v>0.0</v>
      </c>
      <c r="H76" s="8">
        <v>0.0</v>
      </c>
      <c r="I76" s="8">
        <v>0.0</v>
      </c>
      <c r="J76" s="8">
        <v>0.0</v>
      </c>
      <c r="K76" s="8">
        <v>0.0</v>
      </c>
      <c r="L76" s="8">
        <v>0.0</v>
      </c>
      <c r="M76" s="8">
        <v>0.0</v>
      </c>
      <c r="N76" s="8">
        <v>0.0</v>
      </c>
      <c r="O76" s="8">
        <v>0.0</v>
      </c>
      <c r="P76" s="8"/>
    </row>
    <row r="77" ht="14.25" customHeight="1">
      <c r="A77" s="50">
        <v>10899.0</v>
      </c>
      <c r="B77" s="51" t="s">
        <v>285</v>
      </c>
      <c r="C77" s="47">
        <v>500000.0</v>
      </c>
      <c r="D77" s="8">
        <v>0.0</v>
      </c>
      <c r="E77" s="8">
        <v>0.0</v>
      </c>
      <c r="F77" s="8">
        <v>0.0</v>
      </c>
      <c r="G77" s="8">
        <v>0.0</v>
      </c>
      <c r="H77" s="8">
        <v>0.0</v>
      </c>
      <c r="I77" s="8">
        <v>0.0</v>
      </c>
      <c r="J77" s="8">
        <v>0.0</v>
      </c>
      <c r="K77" s="8">
        <v>0.0</v>
      </c>
      <c r="L77" s="8">
        <v>0.0</v>
      </c>
      <c r="M77" s="8">
        <v>0.0</v>
      </c>
      <c r="N77" s="8">
        <v>0.0</v>
      </c>
      <c r="O77" s="8">
        <v>0.0</v>
      </c>
      <c r="P77" s="8"/>
    </row>
    <row r="78" ht="14.25" customHeight="1">
      <c r="A78" s="43">
        <v>109.0</v>
      </c>
      <c r="B78" s="45" t="s">
        <v>287</v>
      </c>
      <c r="C78" s="47" t="s">
        <v>4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</row>
    <row r="79" ht="14.25" customHeight="1">
      <c r="A79" s="50">
        <v>10999.0</v>
      </c>
      <c r="B79" s="51" t="s">
        <v>290</v>
      </c>
      <c r="C79" s="47">
        <v>850000.0</v>
      </c>
      <c r="D79" s="8">
        <v>0.0</v>
      </c>
      <c r="E79" s="8">
        <v>0.0</v>
      </c>
      <c r="F79" s="8">
        <v>0.0</v>
      </c>
      <c r="G79" s="8">
        <v>0.0</v>
      </c>
      <c r="H79" s="8">
        <v>0.0</v>
      </c>
      <c r="I79" s="8">
        <v>0.0</v>
      </c>
      <c r="J79" s="8">
        <v>0.0</v>
      </c>
      <c r="K79" s="8">
        <v>0.0</v>
      </c>
      <c r="L79" s="8">
        <v>0.0</v>
      </c>
      <c r="M79" s="8">
        <v>0.0</v>
      </c>
      <c r="N79" s="8">
        <v>0.0</v>
      </c>
      <c r="O79" s="8">
        <v>0.0</v>
      </c>
      <c r="P79" s="8"/>
    </row>
    <row r="80" ht="14.25" customHeight="1">
      <c r="A80" s="43">
        <v>199.0</v>
      </c>
      <c r="B80" s="45" t="s">
        <v>292</v>
      </c>
      <c r="C80" s="47" t="s">
        <v>4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</row>
    <row r="81" ht="14.25" customHeight="1">
      <c r="A81" s="50">
        <v>19905.0</v>
      </c>
      <c r="B81" s="51" t="s">
        <v>293</v>
      </c>
      <c r="C81" s="47">
        <v>1000000.0</v>
      </c>
      <c r="D81" s="8">
        <v>0.0</v>
      </c>
      <c r="E81" s="8">
        <v>0.0</v>
      </c>
      <c r="F81" s="8">
        <v>0.0</v>
      </c>
      <c r="G81" s="8">
        <v>0.0</v>
      </c>
      <c r="H81" s="8">
        <v>0.0</v>
      </c>
      <c r="I81" s="8">
        <v>0.0</v>
      </c>
      <c r="J81" s="8">
        <v>0.0</v>
      </c>
      <c r="K81" s="8">
        <v>0.0</v>
      </c>
      <c r="L81" s="8">
        <v>0.0</v>
      </c>
      <c r="M81" s="8">
        <v>0.0</v>
      </c>
      <c r="N81" s="8">
        <v>0.0</v>
      </c>
      <c r="O81" s="8">
        <v>0.0</v>
      </c>
      <c r="P81" s="8"/>
    </row>
    <row r="82" ht="14.25" customHeight="1">
      <c r="A82" s="50">
        <v>19902.0</v>
      </c>
      <c r="B82" s="51" t="s">
        <v>294</v>
      </c>
      <c r="C82" s="4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</row>
    <row r="83" ht="14.25" customHeight="1">
      <c r="A83" s="50">
        <v>19999.0</v>
      </c>
      <c r="B83" s="51" t="s">
        <v>295</v>
      </c>
      <c r="C83" s="4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</row>
    <row r="84" ht="14.25" customHeight="1">
      <c r="A84" s="50"/>
      <c r="B84" s="51"/>
      <c r="C84" s="51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</row>
    <row r="85" ht="14.25" customHeight="1">
      <c r="A85" s="50"/>
      <c r="B85" s="51"/>
      <c r="C85" s="4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ht="14.25" customHeight="1">
      <c r="A86" s="50"/>
      <c r="B86" s="51"/>
      <c r="C86" s="4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ht="14.25" customHeight="1">
      <c r="A87" s="36" t="s">
        <v>297</v>
      </c>
      <c r="B87" s="37" t="s">
        <v>298</v>
      </c>
      <c r="C87" s="42">
        <v>3.0E7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</row>
    <row r="88" ht="14.25" customHeight="1">
      <c r="A88" s="43">
        <v>201.0</v>
      </c>
      <c r="B88" s="45" t="s">
        <v>299</v>
      </c>
      <c r="C88" s="47" t="s">
        <v>4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</row>
    <row r="89" ht="14.25" customHeight="1">
      <c r="A89" s="50">
        <v>20101.0</v>
      </c>
      <c r="B89" s="51" t="s">
        <v>300</v>
      </c>
      <c r="C89" s="47">
        <v>8000000.0</v>
      </c>
      <c r="D89" s="8">
        <v>0.0</v>
      </c>
      <c r="E89" s="8">
        <v>0.0</v>
      </c>
      <c r="F89" s="8">
        <v>0.0</v>
      </c>
      <c r="G89" s="8">
        <v>0.0</v>
      </c>
      <c r="H89" s="8">
        <v>0.0</v>
      </c>
      <c r="I89" s="8">
        <v>0.0</v>
      </c>
      <c r="J89" s="8">
        <v>0.0</v>
      </c>
      <c r="K89" s="8">
        <v>0.0</v>
      </c>
      <c r="L89" s="8">
        <v>0.0</v>
      </c>
      <c r="M89" s="8">
        <v>0.0</v>
      </c>
      <c r="N89" s="8">
        <v>0.0</v>
      </c>
      <c r="O89" s="8">
        <v>0.0</v>
      </c>
      <c r="P89" s="8"/>
    </row>
    <row r="90" ht="14.25" customHeight="1">
      <c r="A90" s="50">
        <v>20102.0</v>
      </c>
      <c r="B90" s="51" t="s">
        <v>301</v>
      </c>
      <c r="C90" s="47">
        <v>2500000.0</v>
      </c>
      <c r="D90" s="8">
        <v>0.0</v>
      </c>
      <c r="E90" s="8">
        <v>0.0</v>
      </c>
      <c r="F90" s="8">
        <v>0.0</v>
      </c>
      <c r="G90" s="8">
        <v>0.0</v>
      </c>
      <c r="H90" s="8">
        <v>0.0</v>
      </c>
      <c r="I90" s="8">
        <v>0.0</v>
      </c>
      <c r="J90" s="8">
        <v>0.0</v>
      </c>
      <c r="K90" s="8">
        <v>0.0</v>
      </c>
      <c r="L90" s="8">
        <v>0.0</v>
      </c>
      <c r="M90" s="8">
        <v>0.0</v>
      </c>
      <c r="N90" s="8">
        <v>0.0</v>
      </c>
      <c r="O90" s="8">
        <v>0.0</v>
      </c>
      <c r="P90" s="8"/>
    </row>
    <row r="91" ht="14.25" customHeight="1">
      <c r="A91" s="50">
        <v>20104.0</v>
      </c>
      <c r="B91" s="51" t="s">
        <v>304</v>
      </c>
      <c r="C91" s="47">
        <v>3000000.0</v>
      </c>
      <c r="D91" s="8">
        <v>0.0</v>
      </c>
      <c r="E91" s="8">
        <v>0.0</v>
      </c>
      <c r="F91" s="8">
        <v>0.0</v>
      </c>
      <c r="G91" s="8">
        <v>0.0</v>
      </c>
      <c r="H91" s="8">
        <v>0.0</v>
      </c>
      <c r="I91" s="8">
        <v>0.0</v>
      </c>
      <c r="J91" s="8">
        <v>0.0</v>
      </c>
      <c r="K91" s="8">
        <v>0.0</v>
      </c>
      <c r="L91" s="8">
        <v>0.0</v>
      </c>
      <c r="M91" s="8">
        <v>0.0</v>
      </c>
      <c r="N91" s="8">
        <v>0.0</v>
      </c>
      <c r="O91" s="8">
        <v>0.0</v>
      </c>
      <c r="P91" s="8"/>
    </row>
    <row r="92" ht="14.25" customHeight="1">
      <c r="A92" s="50">
        <v>20199.0</v>
      </c>
      <c r="B92" s="51" t="s">
        <v>305</v>
      </c>
      <c r="C92" s="47">
        <v>100000.0</v>
      </c>
      <c r="D92" s="8">
        <v>0.0</v>
      </c>
      <c r="E92" s="8">
        <v>0.0</v>
      </c>
      <c r="F92" s="8">
        <v>0.0</v>
      </c>
      <c r="G92" s="8">
        <v>0.0</v>
      </c>
      <c r="H92" s="8">
        <v>0.0</v>
      </c>
      <c r="I92" s="8">
        <v>0.0</v>
      </c>
      <c r="J92" s="8">
        <v>0.0</v>
      </c>
      <c r="K92" s="8">
        <v>0.0</v>
      </c>
      <c r="L92" s="8">
        <v>0.0</v>
      </c>
      <c r="M92" s="8">
        <v>0.0</v>
      </c>
      <c r="N92" s="8">
        <v>0.0</v>
      </c>
      <c r="O92" s="8">
        <v>0.0</v>
      </c>
      <c r="P92" s="8"/>
    </row>
    <row r="93" ht="14.25" customHeight="1">
      <c r="A93" s="50"/>
      <c r="B93" s="51"/>
      <c r="C93" s="4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ht="14.25" customHeight="1">
      <c r="A94" s="50"/>
      <c r="B94" s="51"/>
      <c r="C94" s="4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ht="14.25" customHeight="1">
      <c r="A95" s="43">
        <v>202.0</v>
      </c>
      <c r="B95" s="45" t="s">
        <v>309</v>
      </c>
      <c r="C95" s="47" t="s">
        <v>4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ht="14.25" customHeight="1">
      <c r="A96" s="50">
        <v>20201.0</v>
      </c>
      <c r="B96" s="51" t="s">
        <v>310</v>
      </c>
      <c r="C96" s="4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ht="14.25" customHeight="1">
      <c r="A97" s="50">
        <v>20202.0</v>
      </c>
      <c r="B97" s="51" t="s">
        <v>311</v>
      </c>
      <c r="C97" s="47">
        <v>0.0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ht="14.25" customHeight="1">
      <c r="A98" s="50">
        <v>20203.0</v>
      </c>
      <c r="B98" s="51" t="s">
        <v>313</v>
      </c>
      <c r="C98" s="47">
        <v>1500000.0</v>
      </c>
      <c r="D98" s="8">
        <v>0.0</v>
      </c>
      <c r="E98" s="8">
        <v>0.0</v>
      </c>
      <c r="F98" s="8">
        <v>0.0</v>
      </c>
      <c r="G98" s="8">
        <v>0.0</v>
      </c>
      <c r="H98" s="8">
        <v>0.0</v>
      </c>
      <c r="I98" s="8">
        <v>0.0</v>
      </c>
      <c r="J98" s="8">
        <v>0.0</v>
      </c>
      <c r="K98" s="8">
        <v>0.0</v>
      </c>
      <c r="L98" s="8">
        <v>0.0</v>
      </c>
      <c r="M98" s="8">
        <v>0.0</v>
      </c>
      <c r="N98" s="8">
        <v>0.0</v>
      </c>
      <c r="O98" s="8">
        <v>0.0</v>
      </c>
      <c r="P98" s="8"/>
    </row>
    <row r="99" ht="14.25" customHeight="1">
      <c r="A99" s="43">
        <v>203.0</v>
      </c>
      <c r="B99" s="45" t="s">
        <v>315</v>
      </c>
      <c r="C99" s="47" t="s">
        <v>4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ht="14.25" customHeight="1">
      <c r="A100" s="50">
        <v>20301.0</v>
      </c>
      <c r="B100" s="51" t="s">
        <v>317</v>
      </c>
      <c r="C100" s="47">
        <v>100000.0</v>
      </c>
      <c r="D100" s="8">
        <v>0.0</v>
      </c>
      <c r="E100" s="8">
        <v>0.0</v>
      </c>
      <c r="F100" s="8">
        <v>0.0</v>
      </c>
      <c r="G100" s="8">
        <v>0.0</v>
      </c>
      <c r="H100" s="8">
        <v>0.0</v>
      </c>
      <c r="I100" s="8">
        <v>0.0</v>
      </c>
      <c r="J100" s="8">
        <v>0.0</v>
      </c>
      <c r="K100" s="8">
        <v>0.0</v>
      </c>
      <c r="L100" s="8">
        <v>0.0</v>
      </c>
      <c r="M100" s="8">
        <v>0.0</v>
      </c>
      <c r="N100" s="8">
        <v>0.0</v>
      </c>
      <c r="O100" s="8">
        <v>0.0</v>
      </c>
      <c r="P100" s="8"/>
    </row>
    <row r="101" ht="14.25" customHeight="1">
      <c r="A101" s="50">
        <v>20302.0</v>
      </c>
      <c r="B101" s="51" t="s">
        <v>319</v>
      </c>
      <c r="C101" s="47">
        <v>100000.0</v>
      </c>
      <c r="D101" s="8">
        <v>0.0</v>
      </c>
      <c r="E101" s="8">
        <v>0.0</v>
      </c>
      <c r="F101" s="8">
        <v>0.0</v>
      </c>
      <c r="G101" s="8">
        <v>0.0</v>
      </c>
      <c r="H101" s="8">
        <v>0.0</v>
      </c>
      <c r="I101" s="8">
        <v>0.0</v>
      </c>
      <c r="J101" s="8">
        <v>0.0</v>
      </c>
      <c r="K101" s="8">
        <v>0.0</v>
      </c>
      <c r="L101" s="8">
        <v>0.0</v>
      </c>
      <c r="M101" s="8">
        <v>0.0</v>
      </c>
      <c r="N101" s="8">
        <v>0.0</v>
      </c>
      <c r="O101" s="8">
        <v>0.0</v>
      </c>
      <c r="P101" s="8"/>
    </row>
    <row r="102" ht="14.25" customHeight="1">
      <c r="A102" s="50">
        <v>20303.0</v>
      </c>
      <c r="B102" s="51" t="s">
        <v>321</v>
      </c>
      <c r="C102" s="47">
        <v>100000.0</v>
      </c>
      <c r="D102" s="8">
        <v>0.0</v>
      </c>
      <c r="E102" s="8">
        <v>0.0</v>
      </c>
      <c r="F102" s="8">
        <v>0.0</v>
      </c>
      <c r="G102" s="8">
        <v>0.0</v>
      </c>
      <c r="H102" s="8">
        <v>0.0</v>
      </c>
      <c r="I102" s="8">
        <v>0.0</v>
      </c>
      <c r="J102" s="8">
        <v>0.0</v>
      </c>
      <c r="K102" s="8">
        <v>0.0</v>
      </c>
      <c r="L102" s="8">
        <v>0.0</v>
      </c>
      <c r="M102" s="8">
        <v>0.0</v>
      </c>
      <c r="N102" s="8">
        <v>0.0</v>
      </c>
      <c r="O102" s="8">
        <v>0.0</v>
      </c>
      <c r="P102" s="8"/>
    </row>
    <row r="103" ht="14.25" customHeight="1">
      <c r="A103" s="50">
        <v>20304.0</v>
      </c>
      <c r="B103" s="51" t="s">
        <v>323</v>
      </c>
      <c r="C103" s="47">
        <v>2150000.0</v>
      </c>
      <c r="D103" s="8">
        <v>0.0</v>
      </c>
      <c r="E103" s="8">
        <v>0.0</v>
      </c>
      <c r="F103" s="8">
        <v>0.0</v>
      </c>
      <c r="G103" s="8">
        <v>0.0</v>
      </c>
      <c r="H103" s="8">
        <v>0.0</v>
      </c>
      <c r="I103" s="8">
        <v>0.0</v>
      </c>
      <c r="J103" s="8">
        <v>0.0</v>
      </c>
      <c r="K103" s="8">
        <v>0.0</v>
      </c>
      <c r="L103" s="8">
        <v>0.0</v>
      </c>
      <c r="M103" s="8">
        <v>0.0</v>
      </c>
      <c r="N103" s="8">
        <v>0.0</v>
      </c>
      <c r="O103" s="8">
        <v>0.0</v>
      </c>
      <c r="P103" s="8"/>
    </row>
    <row r="104" ht="14.25" customHeight="1">
      <c r="A104" s="50">
        <v>20305.0</v>
      </c>
      <c r="B104" s="51" t="s">
        <v>325</v>
      </c>
      <c r="C104" s="47">
        <v>100000.0</v>
      </c>
      <c r="D104" s="8">
        <v>0.0</v>
      </c>
      <c r="E104" s="8">
        <v>0.0</v>
      </c>
      <c r="F104" s="8">
        <v>0.0</v>
      </c>
      <c r="G104" s="8">
        <v>0.0</v>
      </c>
      <c r="H104" s="8">
        <v>0.0</v>
      </c>
      <c r="I104" s="8">
        <v>0.0</v>
      </c>
      <c r="J104" s="8">
        <v>0.0</v>
      </c>
      <c r="K104" s="8">
        <v>0.0</v>
      </c>
      <c r="L104" s="8">
        <v>0.0</v>
      </c>
      <c r="M104" s="8">
        <v>0.0</v>
      </c>
      <c r="N104" s="8">
        <v>0.0</v>
      </c>
      <c r="O104" s="8">
        <v>0.0</v>
      </c>
      <c r="P104" s="8"/>
    </row>
    <row r="105" ht="14.25" customHeight="1">
      <c r="A105" s="50">
        <v>20306.0</v>
      </c>
      <c r="B105" s="51" t="s">
        <v>327</v>
      </c>
      <c r="C105" s="47">
        <v>500000.0</v>
      </c>
      <c r="D105" s="8">
        <v>0.0</v>
      </c>
      <c r="E105" s="8">
        <v>0.0</v>
      </c>
      <c r="F105" s="8">
        <v>0.0</v>
      </c>
      <c r="G105" s="8">
        <v>0.0</v>
      </c>
      <c r="H105" s="8">
        <v>0.0</v>
      </c>
      <c r="I105" s="8">
        <v>0.0</v>
      </c>
      <c r="J105" s="8">
        <v>0.0</v>
      </c>
      <c r="K105" s="8">
        <v>0.0</v>
      </c>
      <c r="L105" s="8">
        <v>0.0</v>
      </c>
      <c r="M105" s="8">
        <v>0.0</v>
      </c>
      <c r="N105" s="8">
        <v>0.0</v>
      </c>
      <c r="O105" s="8">
        <v>0.0</v>
      </c>
      <c r="P105" s="8"/>
    </row>
    <row r="106" ht="14.25" customHeight="1">
      <c r="A106" s="50">
        <v>20399.0</v>
      </c>
      <c r="B106" s="51" t="s">
        <v>328</v>
      </c>
      <c r="C106" s="47">
        <v>500000.0</v>
      </c>
      <c r="D106" s="8">
        <v>0.0</v>
      </c>
      <c r="E106" s="8">
        <v>0.0</v>
      </c>
      <c r="F106" s="8">
        <v>0.0</v>
      </c>
      <c r="G106" s="8">
        <v>0.0</v>
      </c>
      <c r="H106" s="8">
        <v>0.0</v>
      </c>
      <c r="I106" s="8">
        <v>0.0</v>
      </c>
      <c r="J106" s="8">
        <v>0.0</v>
      </c>
      <c r="K106" s="8">
        <v>0.0</v>
      </c>
      <c r="L106" s="8">
        <v>0.0</v>
      </c>
      <c r="M106" s="8">
        <v>0.0</v>
      </c>
      <c r="N106" s="8">
        <v>0.0</v>
      </c>
      <c r="O106" s="8">
        <v>0.0</v>
      </c>
      <c r="P106" s="8"/>
    </row>
    <row r="107" ht="14.25" customHeight="1">
      <c r="A107" s="43">
        <v>204.0</v>
      </c>
      <c r="B107" s="45" t="s">
        <v>331</v>
      </c>
      <c r="C107" s="47" t="s">
        <v>4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ht="14.25" customHeight="1">
      <c r="A108" s="50">
        <v>20401.0</v>
      </c>
      <c r="B108" s="51" t="s">
        <v>333</v>
      </c>
      <c r="C108" s="47">
        <v>250000.0</v>
      </c>
      <c r="D108" s="8">
        <v>0.0</v>
      </c>
      <c r="E108" s="8">
        <v>0.0</v>
      </c>
      <c r="F108" s="8">
        <v>0.0</v>
      </c>
      <c r="G108" s="8">
        <v>0.0</v>
      </c>
      <c r="H108" s="8">
        <v>0.0</v>
      </c>
      <c r="I108" s="8">
        <v>0.0</v>
      </c>
      <c r="J108" s="8">
        <v>0.0</v>
      </c>
      <c r="K108" s="8">
        <v>0.0</v>
      </c>
      <c r="L108" s="8">
        <v>0.0</v>
      </c>
      <c r="M108" s="8">
        <v>0.0</v>
      </c>
      <c r="N108" s="8">
        <v>0.0</v>
      </c>
      <c r="O108" s="8">
        <v>0.0</v>
      </c>
      <c r="P108" s="8"/>
    </row>
    <row r="109" ht="14.25" customHeight="1">
      <c r="A109" s="50">
        <v>20402.0</v>
      </c>
      <c r="B109" s="51" t="s">
        <v>335</v>
      </c>
      <c r="C109" s="47">
        <v>1000000.0</v>
      </c>
      <c r="D109" s="8">
        <v>0.0</v>
      </c>
      <c r="E109" s="8">
        <v>0.0</v>
      </c>
      <c r="F109" s="8">
        <v>0.0</v>
      </c>
      <c r="G109" s="8">
        <v>0.0</v>
      </c>
      <c r="H109" s="8">
        <v>0.0</v>
      </c>
      <c r="I109" s="8">
        <v>0.0</v>
      </c>
      <c r="J109" s="8">
        <v>0.0</v>
      </c>
      <c r="K109" s="8">
        <v>0.0</v>
      </c>
      <c r="L109" s="8">
        <v>0.0</v>
      </c>
      <c r="M109" s="8">
        <v>0.0</v>
      </c>
      <c r="N109" s="8">
        <v>0.0</v>
      </c>
      <c r="O109" s="8">
        <v>0.0</v>
      </c>
      <c r="P109" s="8"/>
    </row>
    <row r="110" ht="14.25" customHeight="1">
      <c r="A110" s="43">
        <v>299.0</v>
      </c>
      <c r="B110" s="45" t="s">
        <v>337</v>
      </c>
      <c r="C110" s="47" t="s">
        <v>4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ht="14.25" customHeight="1">
      <c r="A111" s="50">
        <v>29901.0</v>
      </c>
      <c r="B111" s="51" t="s">
        <v>339</v>
      </c>
      <c r="C111" s="47">
        <v>500000.0</v>
      </c>
      <c r="D111" s="8">
        <v>0.0</v>
      </c>
      <c r="E111" s="8">
        <v>0.0</v>
      </c>
      <c r="F111" s="8">
        <v>0.0</v>
      </c>
      <c r="G111" s="8">
        <v>0.0</v>
      </c>
      <c r="H111" s="8">
        <v>0.0</v>
      </c>
      <c r="I111" s="8">
        <v>0.0</v>
      </c>
      <c r="J111" s="8">
        <v>0.0</v>
      </c>
      <c r="K111" s="8">
        <v>0.0</v>
      </c>
      <c r="L111" s="8">
        <v>0.0</v>
      </c>
      <c r="M111" s="8">
        <v>0.0</v>
      </c>
      <c r="N111" s="8">
        <v>0.0</v>
      </c>
      <c r="O111" s="8">
        <v>0.0</v>
      </c>
      <c r="P111" s="8"/>
    </row>
    <row r="112" ht="14.25" customHeight="1">
      <c r="A112" s="50">
        <v>29902.0</v>
      </c>
      <c r="B112" s="51" t="s">
        <v>340</v>
      </c>
      <c r="C112" s="47">
        <v>500000.0</v>
      </c>
      <c r="D112" s="8">
        <v>0.0</v>
      </c>
      <c r="E112" s="8">
        <v>0.0</v>
      </c>
      <c r="F112" s="8">
        <v>0.0</v>
      </c>
      <c r="G112" s="8">
        <v>0.0</v>
      </c>
      <c r="H112" s="8">
        <v>0.0</v>
      </c>
      <c r="I112" s="8">
        <v>0.0</v>
      </c>
      <c r="J112" s="8">
        <v>0.0</v>
      </c>
      <c r="K112" s="8">
        <v>0.0</v>
      </c>
      <c r="L112" s="8">
        <v>0.0</v>
      </c>
      <c r="M112" s="8">
        <v>0.0</v>
      </c>
      <c r="N112" s="8">
        <v>0.0</v>
      </c>
      <c r="O112" s="8">
        <v>0.0</v>
      </c>
      <c r="P112" s="8"/>
    </row>
    <row r="113" ht="14.25" customHeight="1">
      <c r="A113" s="50">
        <v>29903.0</v>
      </c>
      <c r="B113" s="51" t="s">
        <v>342</v>
      </c>
      <c r="C113" s="47">
        <v>5000000.0</v>
      </c>
      <c r="D113" s="8">
        <v>0.0</v>
      </c>
      <c r="E113" s="8">
        <v>0.0</v>
      </c>
      <c r="F113" s="8">
        <v>0.0</v>
      </c>
      <c r="G113" s="8">
        <v>0.0</v>
      </c>
      <c r="H113" s="8">
        <v>0.0</v>
      </c>
      <c r="I113" s="8">
        <v>0.0</v>
      </c>
      <c r="J113" s="8">
        <v>0.0</v>
      </c>
      <c r="K113" s="8">
        <v>0.0</v>
      </c>
      <c r="L113" s="8">
        <v>0.0</v>
      </c>
      <c r="M113" s="8">
        <v>0.0</v>
      </c>
      <c r="N113" s="8">
        <v>0.0</v>
      </c>
      <c r="O113" s="8">
        <v>0.0</v>
      </c>
      <c r="P113" s="8"/>
    </row>
    <row r="114" ht="14.25" customHeight="1">
      <c r="A114" s="50">
        <v>29904.0</v>
      </c>
      <c r="B114" s="51" t="s">
        <v>344</v>
      </c>
      <c r="C114" s="47">
        <v>1300000.0</v>
      </c>
      <c r="D114" s="8">
        <v>0.0</v>
      </c>
      <c r="E114" s="8">
        <v>0.0</v>
      </c>
      <c r="F114" s="8">
        <v>0.0</v>
      </c>
      <c r="G114" s="8">
        <v>0.0</v>
      </c>
      <c r="H114" s="8">
        <v>0.0</v>
      </c>
      <c r="I114" s="8">
        <v>0.0</v>
      </c>
      <c r="J114" s="8">
        <v>0.0</v>
      </c>
      <c r="K114" s="8">
        <v>0.0</v>
      </c>
      <c r="L114" s="8">
        <v>0.0</v>
      </c>
      <c r="M114" s="8">
        <v>0.0</v>
      </c>
      <c r="N114" s="8">
        <v>0.0</v>
      </c>
      <c r="O114" s="8">
        <v>0.0</v>
      </c>
      <c r="P114" s="8"/>
    </row>
    <row r="115" ht="14.25" customHeight="1">
      <c r="A115" s="50">
        <v>29905.0</v>
      </c>
      <c r="B115" s="51" t="s">
        <v>346</v>
      </c>
      <c r="C115" s="47">
        <v>2000000.0</v>
      </c>
      <c r="D115" s="8">
        <v>0.0</v>
      </c>
      <c r="E115" s="8">
        <v>0.0</v>
      </c>
      <c r="F115" s="8">
        <v>0.0</v>
      </c>
      <c r="G115" s="8">
        <v>0.0</v>
      </c>
      <c r="H115" s="8">
        <v>0.0</v>
      </c>
      <c r="I115" s="8">
        <v>0.0</v>
      </c>
      <c r="J115" s="8">
        <v>0.0</v>
      </c>
      <c r="K115" s="8">
        <v>0.0</v>
      </c>
      <c r="L115" s="8">
        <v>0.0</v>
      </c>
      <c r="M115" s="8">
        <v>0.0</v>
      </c>
      <c r="N115" s="8">
        <v>0.0</v>
      </c>
      <c r="O115" s="8">
        <v>0.0</v>
      </c>
      <c r="P115" s="8"/>
    </row>
    <row r="116" ht="14.25" customHeight="1">
      <c r="A116" s="50">
        <v>29906.0</v>
      </c>
      <c r="B116" s="51" t="s">
        <v>348</v>
      </c>
      <c r="C116" s="47">
        <v>300000.0</v>
      </c>
      <c r="D116" s="8">
        <v>0.0</v>
      </c>
      <c r="E116" s="8">
        <v>0.0</v>
      </c>
      <c r="F116" s="8">
        <v>0.0</v>
      </c>
      <c r="G116" s="8">
        <v>0.0</v>
      </c>
      <c r="H116" s="8">
        <v>0.0</v>
      </c>
      <c r="I116" s="8">
        <v>0.0</v>
      </c>
      <c r="J116" s="8">
        <v>0.0</v>
      </c>
      <c r="K116" s="8">
        <v>0.0</v>
      </c>
      <c r="L116" s="8">
        <v>0.0</v>
      </c>
      <c r="M116" s="8">
        <v>0.0</v>
      </c>
      <c r="N116" s="8">
        <v>0.0</v>
      </c>
      <c r="O116" s="8">
        <v>0.0</v>
      </c>
      <c r="P116" s="8"/>
    </row>
    <row r="117" ht="14.25" customHeight="1">
      <c r="A117" s="50">
        <v>29907.0</v>
      </c>
      <c r="B117" s="51" t="s">
        <v>349</v>
      </c>
      <c r="C117" s="47">
        <v>200000.0</v>
      </c>
      <c r="D117" s="8">
        <v>0.0</v>
      </c>
      <c r="E117" s="8">
        <v>0.0</v>
      </c>
      <c r="F117" s="8">
        <v>0.0</v>
      </c>
      <c r="G117" s="8">
        <v>0.0</v>
      </c>
      <c r="H117" s="8">
        <v>0.0</v>
      </c>
      <c r="I117" s="8">
        <v>0.0</v>
      </c>
      <c r="J117" s="8">
        <v>0.0</v>
      </c>
      <c r="K117" s="8">
        <v>0.0</v>
      </c>
      <c r="L117" s="8">
        <v>0.0</v>
      </c>
      <c r="M117" s="8">
        <v>0.0</v>
      </c>
      <c r="N117" s="8">
        <v>0.0</v>
      </c>
      <c r="O117" s="8">
        <v>0.0</v>
      </c>
      <c r="P117" s="8"/>
    </row>
    <row r="118" ht="14.25" customHeight="1">
      <c r="A118" s="50">
        <v>29999.0</v>
      </c>
      <c r="B118" s="51" t="s">
        <v>350</v>
      </c>
      <c r="C118" s="47">
        <v>300000.0</v>
      </c>
      <c r="D118" s="8">
        <v>0.0</v>
      </c>
      <c r="E118" s="8">
        <v>0.0</v>
      </c>
      <c r="F118" s="8">
        <v>0.0</v>
      </c>
      <c r="G118" s="8">
        <v>0.0</v>
      </c>
      <c r="H118" s="8">
        <v>0.0</v>
      </c>
      <c r="I118" s="8">
        <v>0.0</v>
      </c>
      <c r="J118" s="8">
        <v>0.0</v>
      </c>
      <c r="K118" s="8">
        <v>0.0</v>
      </c>
      <c r="L118" s="8">
        <v>0.0</v>
      </c>
      <c r="M118" s="8">
        <v>0.0</v>
      </c>
      <c r="N118" s="8">
        <v>0.0</v>
      </c>
      <c r="O118" s="8">
        <v>0.0</v>
      </c>
      <c r="P118" s="8"/>
    </row>
    <row r="119" ht="14.25" customHeight="1">
      <c r="A119" s="50"/>
      <c r="B119" s="51"/>
      <c r="C119" s="4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ht="14.25" customHeight="1">
      <c r="A120" s="36" t="s">
        <v>351</v>
      </c>
      <c r="B120" s="37" t="s">
        <v>352</v>
      </c>
      <c r="C120" s="42">
        <v>2.1299E8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ht="14.25" customHeight="1">
      <c r="A121" s="43">
        <v>501.0</v>
      </c>
      <c r="B121" s="45" t="s">
        <v>353</v>
      </c>
      <c r="C121" s="47" t="s">
        <v>4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ht="14.25" customHeight="1">
      <c r="A122" s="50">
        <v>50102.0</v>
      </c>
      <c r="B122" s="51" t="s">
        <v>354</v>
      </c>
      <c r="C122" s="47">
        <v>2.0E7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ht="14.25" customHeight="1">
      <c r="A123" s="50">
        <v>50103.0</v>
      </c>
      <c r="B123" s="51" t="s">
        <v>356</v>
      </c>
      <c r="C123" s="47">
        <v>4000000.0</v>
      </c>
      <c r="D123" s="8">
        <v>0.0</v>
      </c>
      <c r="E123" s="8">
        <v>0.0</v>
      </c>
      <c r="F123" s="8">
        <v>0.0</v>
      </c>
      <c r="G123" s="8">
        <v>0.0</v>
      </c>
      <c r="H123" s="8">
        <v>0.0</v>
      </c>
      <c r="I123" s="8">
        <v>0.0</v>
      </c>
      <c r="J123" s="8">
        <v>0.0</v>
      </c>
      <c r="K123" s="8">
        <v>0.0</v>
      </c>
      <c r="L123" s="8">
        <v>0.0</v>
      </c>
      <c r="M123" s="8">
        <v>0.0</v>
      </c>
      <c r="N123" s="8">
        <v>0.0</v>
      </c>
      <c r="O123" s="8">
        <v>0.0</v>
      </c>
      <c r="P123" s="8"/>
    </row>
    <row r="124" ht="14.25" customHeight="1">
      <c r="A124" s="50">
        <v>50104.0</v>
      </c>
      <c r="B124" s="51" t="s">
        <v>357</v>
      </c>
      <c r="C124" s="47">
        <v>2.299E7</v>
      </c>
      <c r="D124" s="8">
        <v>0.0</v>
      </c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ht="14.25" customHeight="1">
      <c r="A125" s="50">
        <v>50105.0</v>
      </c>
      <c r="B125" s="51" t="s">
        <v>358</v>
      </c>
      <c r="C125" s="47">
        <v>6.5E7</v>
      </c>
      <c r="D125" s="8">
        <v>0.0</v>
      </c>
      <c r="E125" s="8">
        <v>0.0</v>
      </c>
      <c r="F125" s="8">
        <v>0.0</v>
      </c>
      <c r="G125" s="8">
        <v>0.0</v>
      </c>
      <c r="H125" s="8">
        <v>0.0</v>
      </c>
      <c r="I125" s="8">
        <v>0.0</v>
      </c>
      <c r="J125" s="8">
        <v>0.0</v>
      </c>
      <c r="K125" s="8">
        <v>0.0</v>
      </c>
      <c r="L125" s="8">
        <v>0.0</v>
      </c>
      <c r="M125" s="8">
        <v>0.0</v>
      </c>
      <c r="N125" s="8">
        <v>0.0</v>
      </c>
      <c r="O125" s="8">
        <v>0.0</v>
      </c>
      <c r="P125" s="8"/>
    </row>
    <row r="126" ht="14.25" customHeight="1">
      <c r="A126" s="50">
        <v>50106.0</v>
      </c>
      <c r="B126" s="51" t="s">
        <v>359</v>
      </c>
      <c r="C126" s="47">
        <v>2000000.0</v>
      </c>
      <c r="D126" s="8">
        <v>0.0</v>
      </c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ht="14.25" customHeight="1">
      <c r="A127" s="50">
        <v>50107.0</v>
      </c>
      <c r="B127" s="51" t="s">
        <v>360</v>
      </c>
      <c r="C127" s="47">
        <v>0.0</v>
      </c>
      <c r="D127" s="8">
        <v>0.0</v>
      </c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ht="14.25" customHeight="1">
      <c r="A128" s="50">
        <v>50199.0</v>
      </c>
      <c r="B128" s="51" t="s">
        <v>361</v>
      </c>
      <c r="C128" s="47">
        <v>1000000.0</v>
      </c>
      <c r="D128" s="8">
        <v>0.0</v>
      </c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ht="14.25" customHeight="1">
      <c r="A129" s="43">
        <v>502.0</v>
      </c>
      <c r="B129" s="45" t="s">
        <v>362</v>
      </c>
      <c r="C129" s="47">
        <v>0.0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ht="14.25" customHeight="1">
      <c r="A130" s="50">
        <v>50201.0</v>
      </c>
      <c r="B130" s="51" t="s">
        <v>363</v>
      </c>
      <c r="C130" s="4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ht="14.25" customHeight="1">
      <c r="A131" s="50">
        <v>50207.0</v>
      </c>
      <c r="B131" s="51" t="s">
        <v>364</v>
      </c>
      <c r="C131" s="4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ht="14.25" customHeight="1">
      <c r="A132" s="50">
        <v>50299.0</v>
      </c>
      <c r="B132" s="51" t="s">
        <v>366</v>
      </c>
      <c r="C132" s="47">
        <v>3.0E7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ht="14.25" customHeight="1">
      <c r="A133" s="50"/>
      <c r="B133" s="51"/>
      <c r="C133" s="4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ht="14.25" customHeight="1">
      <c r="A134" s="43">
        <v>599.0</v>
      </c>
      <c r="B134" s="45" t="s">
        <v>367</v>
      </c>
      <c r="C134" s="47" t="s">
        <v>4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ht="14.25" customHeight="1">
      <c r="A135" s="50">
        <v>59903.0</v>
      </c>
      <c r="B135" s="51" t="s">
        <v>368</v>
      </c>
      <c r="C135" s="47">
        <v>6.8E7</v>
      </c>
      <c r="D135" s="8">
        <v>0.0</v>
      </c>
      <c r="E135" s="8">
        <v>0.0</v>
      </c>
      <c r="F135" s="8">
        <v>0.0</v>
      </c>
      <c r="G135" s="8">
        <v>0.0</v>
      </c>
      <c r="H135" s="8">
        <v>0.0</v>
      </c>
      <c r="I135" s="8">
        <v>0.0</v>
      </c>
      <c r="J135" s="8">
        <v>0.0</v>
      </c>
      <c r="K135" s="8">
        <v>0.0</v>
      </c>
      <c r="L135" s="8">
        <v>0.0</v>
      </c>
      <c r="M135" s="8">
        <v>0.0</v>
      </c>
      <c r="N135" s="8">
        <v>0.0</v>
      </c>
      <c r="O135" s="8">
        <v>0.0</v>
      </c>
      <c r="P135" s="8"/>
    </row>
    <row r="136" ht="14.25" customHeight="1">
      <c r="A136" s="50">
        <v>59999.0</v>
      </c>
      <c r="B136" s="51" t="s">
        <v>369</v>
      </c>
      <c r="C136" s="4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ht="14.25" customHeight="1">
      <c r="A137" s="50"/>
      <c r="B137" s="51"/>
      <c r="C137" s="4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ht="14.25" customHeight="1">
      <c r="A138" s="36" t="s">
        <v>371</v>
      </c>
      <c r="B138" s="37" t="s">
        <v>372</v>
      </c>
      <c r="C138" s="42">
        <v>1.12877461E8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ht="14.25" customHeight="1">
      <c r="A139" s="43">
        <v>601.0</v>
      </c>
      <c r="B139" s="45" t="s">
        <v>373</v>
      </c>
      <c r="C139" s="47" t="s">
        <v>4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ht="14.25" customHeight="1">
      <c r="A140" s="50">
        <v>60103.0</v>
      </c>
      <c r="B140" s="51" t="s">
        <v>374</v>
      </c>
      <c r="C140" s="47">
        <v>8.7127461E7</v>
      </c>
      <c r="D140" s="8">
        <v>0.0</v>
      </c>
      <c r="E140" s="8">
        <v>0.0</v>
      </c>
      <c r="F140" s="8">
        <v>0.0</v>
      </c>
      <c r="G140" s="8">
        <v>0.0</v>
      </c>
      <c r="H140" s="8">
        <v>0.0</v>
      </c>
      <c r="I140" s="8">
        <v>0.0</v>
      </c>
      <c r="J140" s="8">
        <v>0.0</v>
      </c>
      <c r="K140" s="8">
        <v>0.0</v>
      </c>
      <c r="L140" s="8">
        <v>0.0</v>
      </c>
      <c r="M140" s="8">
        <v>0.0</v>
      </c>
      <c r="N140" s="8">
        <v>0.0</v>
      </c>
      <c r="O140" s="8">
        <v>0.0</v>
      </c>
      <c r="P140" s="8"/>
    </row>
    <row r="141" ht="14.25" customHeight="1">
      <c r="A141" s="43">
        <v>602.0</v>
      </c>
      <c r="B141" s="45" t="s">
        <v>376</v>
      </c>
      <c r="C141" s="47" t="s">
        <v>7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ht="14.25" customHeight="1">
      <c r="A142" s="50">
        <v>60201.0</v>
      </c>
      <c r="B142" s="51" t="s">
        <v>377</v>
      </c>
      <c r="C142" s="47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ht="14.25" customHeight="1">
      <c r="A143" s="50">
        <v>60202.0</v>
      </c>
      <c r="B143" s="51" t="s">
        <v>378</v>
      </c>
      <c r="C143" s="47">
        <v>0.0</v>
      </c>
      <c r="D143" s="8">
        <v>0.0</v>
      </c>
      <c r="E143" s="8">
        <v>0.0</v>
      </c>
      <c r="F143" s="8">
        <v>0.0</v>
      </c>
      <c r="G143" s="8">
        <v>0.0</v>
      </c>
      <c r="H143" s="8">
        <v>0.0</v>
      </c>
      <c r="I143" s="8">
        <v>0.0</v>
      </c>
      <c r="J143" s="8">
        <v>0.0</v>
      </c>
      <c r="K143" s="8">
        <v>0.0</v>
      </c>
      <c r="L143" s="8">
        <v>0.0</v>
      </c>
      <c r="M143" s="8">
        <v>0.0</v>
      </c>
      <c r="N143" s="8">
        <v>0.0</v>
      </c>
      <c r="O143" s="8">
        <v>0.0</v>
      </c>
      <c r="P143" s="8"/>
    </row>
    <row r="144" ht="14.25" customHeight="1">
      <c r="A144" s="50">
        <v>60299.0</v>
      </c>
      <c r="B144" s="51" t="s">
        <v>379</v>
      </c>
      <c r="C144" s="4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ht="14.25" customHeight="1">
      <c r="A145" s="43">
        <v>603.0</v>
      </c>
      <c r="B145" s="45" t="s">
        <v>382</v>
      </c>
      <c r="C145" s="47" t="s">
        <v>4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ht="14.25" customHeight="1">
      <c r="A146" s="50">
        <v>60301.0</v>
      </c>
      <c r="B146" s="51" t="s">
        <v>383</v>
      </c>
      <c r="C146" s="47">
        <v>1.0E7</v>
      </c>
      <c r="D146" s="8">
        <v>0.0</v>
      </c>
      <c r="E146" s="8">
        <v>0.0</v>
      </c>
      <c r="F146" s="8">
        <v>0.0</v>
      </c>
      <c r="G146" s="8">
        <v>0.0</v>
      </c>
      <c r="H146" s="8">
        <v>0.0</v>
      </c>
      <c r="I146" s="8">
        <v>0.0</v>
      </c>
      <c r="J146" s="8">
        <v>0.0</v>
      </c>
      <c r="K146" s="8">
        <v>0.0</v>
      </c>
      <c r="L146" s="8">
        <v>0.0</v>
      </c>
      <c r="M146" s="8">
        <v>0.0</v>
      </c>
      <c r="N146" s="8">
        <v>0.0</v>
      </c>
      <c r="O146" s="8">
        <v>0.0</v>
      </c>
      <c r="P146" s="8"/>
    </row>
    <row r="147" ht="14.25" customHeight="1">
      <c r="A147" s="50">
        <v>60399.0</v>
      </c>
      <c r="B147" s="51" t="s">
        <v>384</v>
      </c>
      <c r="C147" s="47">
        <v>1.2E7</v>
      </c>
      <c r="D147" s="8">
        <v>997225.0</v>
      </c>
      <c r="E147" s="8">
        <v>0.0</v>
      </c>
      <c r="F147" s="8">
        <v>0.0</v>
      </c>
      <c r="G147" s="8">
        <v>0.0</v>
      </c>
      <c r="H147" s="8">
        <v>0.0</v>
      </c>
      <c r="I147" s="8">
        <v>0.0</v>
      </c>
      <c r="J147" s="8">
        <v>0.0</v>
      </c>
      <c r="K147" s="8">
        <v>0.0</v>
      </c>
      <c r="L147" s="8">
        <v>0.0</v>
      </c>
      <c r="M147" s="8">
        <v>0.0</v>
      </c>
      <c r="N147" s="8">
        <v>0.0</v>
      </c>
      <c r="O147" s="8">
        <v>0.0</v>
      </c>
      <c r="P147" s="8"/>
    </row>
    <row r="148" ht="14.25" customHeight="1">
      <c r="A148" s="43">
        <v>604.0</v>
      </c>
      <c r="B148" s="45" t="s">
        <v>386</v>
      </c>
      <c r="C148" s="4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8"/>
    </row>
    <row r="149" ht="14.25" customHeight="1">
      <c r="A149" s="50">
        <v>60402.0</v>
      </c>
      <c r="B149" s="51" t="s">
        <v>387</v>
      </c>
      <c r="C149" s="4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8"/>
    </row>
    <row r="150" ht="14.25" customHeight="1">
      <c r="A150" s="43">
        <v>606.0</v>
      </c>
      <c r="B150" s="45" t="s">
        <v>388</v>
      </c>
      <c r="C150" s="47" t="s">
        <v>4</v>
      </c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8"/>
    </row>
    <row r="151" ht="14.25" customHeight="1">
      <c r="A151" s="50">
        <v>60601.0</v>
      </c>
      <c r="B151" s="51" t="s">
        <v>389</v>
      </c>
      <c r="C151" s="47">
        <v>250000.0</v>
      </c>
      <c r="D151" s="14">
        <v>0.0</v>
      </c>
      <c r="E151" s="14">
        <v>0.0</v>
      </c>
      <c r="F151" s="14">
        <v>0.0</v>
      </c>
      <c r="G151" s="14">
        <v>0.0</v>
      </c>
      <c r="H151" s="14">
        <v>0.0</v>
      </c>
      <c r="I151" s="14">
        <v>0.0</v>
      </c>
      <c r="J151" s="14">
        <v>0.0</v>
      </c>
      <c r="K151" s="14">
        <v>0.0</v>
      </c>
      <c r="L151" s="14">
        <v>0.0</v>
      </c>
      <c r="M151" s="14">
        <v>0.0</v>
      </c>
      <c r="N151" s="14">
        <v>0.0</v>
      </c>
      <c r="O151" s="14">
        <v>0.0</v>
      </c>
      <c r="P151" s="8"/>
    </row>
    <row r="152" ht="14.25" customHeight="1">
      <c r="A152" s="43">
        <v>607.0</v>
      </c>
      <c r="B152" s="45" t="s">
        <v>391</v>
      </c>
      <c r="C152" s="47" t="s">
        <v>4</v>
      </c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8"/>
    </row>
    <row r="153" ht="14.25" customHeight="1">
      <c r="A153" s="50">
        <v>60701.0</v>
      </c>
      <c r="B153" s="51" t="s">
        <v>392</v>
      </c>
      <c r="C153" s="47">
        <v>3500000.0</v>
      </c>
      <c r="D153" s="8">
        <v>0.0</v>
      </c>
      <c r="E153" s="8">
        <v>0.0</v>
      </c>
      <c r="F153" s="8">
        <v>0.0</v>
      </c>
      <c r="G153" s="8">
        <v>0.0</v>
      </c>
      <c r="H153" s="8">
        <v>0.0</v>
      </c>
      <c r="I153" s="8">
        <v>0.0</v>
      </c>
      <c r="J153" s="8">
        <v>0.0</v>
      </c>
      <c r="K153" s="8">
        <v>0.0</v>
      </c>
      <c r="L153" s="8">
        <v>0.0</v>
      </c>
      <c r="M153" s="8">
        <v>0.0</v>
      </c>
      <c r="N153" s="8">
        <v>0.0</v>
      </c>
      <c r="O153" s="8">
        <v>0.0</v>
      </c>
      <c r="P153" s="8"/>
    </row>
    <row r="154" ht="15.0" customHeight="1">
      <c r="A154" s="50"/>
      <c r="B154" s="51"/>
      <c r="C154" s="47"/>
      <c r="D154" s="14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ht="15.0" customHeight="1">
      <c r="A155" s="51"/>
      <c r="B155" s="11" t="s">
        <v>394</v>
      </c>
      <c r="C155" s="76">
        <f>+C138+C120+C87+C31+C4</f>
        <v>6366400000</v>
      </c>
      <c r="D155" s="77">
        <f t="shared" ref="D155:E155" si="1">SUM(D6:D153)</f>
        <v>606076835.9</v>
      </c>
      <c r="E155" s="77">
        <f t="shared" si="1"/>
        <v>0</v>
      </c>
      <c r="F155" s="77">
        <f t="shared" ref="F155:H155" si="2">SUM(F6:F151)</f>
        <v>0</v>
      </c>
      <c r="G155" s="77">
        <f t="shared" si="2"/>
        <v>0</v>
      </c>
      <c r="H155" s="77">
        <f t="shared" si="2"/>
        <v>0</v>
      </c>
      <c r="I155" s="77">
        <f>SUM(I6:I153)</f>
        <v>0</v>
      </c>
      <c r="J155" s="77">
        <f>SUM(J6:J151)</f>
        <v>0</v>
      </c>
      <c r="K155" s="77">
        <f t="shared" ref="K155:O155" si="3">SUM(K6:K153)</f>
        <v>0</v>
      </c>
      <c r="L155" s="77">
        <f t="shared" si="3"/>
        <v>0</v>
      </c>
      <c r="M155" s="77">
        <f t="shared" si="3"/>
        <v>0</v>
      </c>
      <c r="N155" s="77">
        <f t="shared" si="3"/>
        <v>0</v>
      </c>
      <c r="O155" s="77">
        <f t="shared" si="3"/>
        <v>0</v>
      </c>
      <c r="P155" s="8">
        <f>SUM(D155:O155)</f>
        <v>606076835.9</v>
      </c>
    </row>
    <row r="156" ht="14.25" customHeight="1">
      <c r="C156" s="78" t="s">
        <v>4</v>
      </c>
      <c r="D156" s="8" t="s">
        <v>4</v>
      </c>
      <c r="E156" s="8" t="s">
        <v>4</v>
      </c>
      <c r="F156" s="8"/>
      <c r="G156" s="8"/>
      <c r="H156" s="8" t="s">
        <v>4</v>
      </c>
      <c r="I156" s="8" t="s">
        <v>4</v>
      </c>
      <c r="J156" s="8" t="s">
        <v>4</v>
      </c>
      <c r="K156" s="8"/>
      <c r="L156" s="8" t="s">
        <v>4</v>
      </c>
      <c r="M156" s="8" t="s">
        <v>4</v>
      </c>
      <c r="N156" s="8"/>
      <c r="O156" s="8"/>
      <c r="P156" s="8"/>
    </row>
    <row r="157" ht="14.25" customHeight="1">
      <c r="C157" s="47" t="s">
        <v>4</v>
      </c>
      <c r="D157" s="8" t="s">
        <v>4</v>
      </c>
      <c r="E157" s="8" t="s">
        <v>4</v>
      </c>
      <c r="F157" s="8" t="s">
        <v>4</v>
      </c>
      <c r="G157" s="8"/>
      <c r="H157" s="8"/>
      <c r="I157" s="8"/>
      <c r="J157" s="8" t="s">
        <v>4</v>
      </c>
      <c r="K157" s="8"/>
      <c r="L157" s="8"/>
      <c r="M157" s="8" t="s">
        <v>4</v>
      </c>
      <c r="N157" s="8" t="s">
        <v>4</v>
      </c>
      <c r="O157" s="8" t="s">
        <v>4</v>
      </c>
      <c r="P157" s="8"/>
    </row>
    <row r="158" ht="14.25" customHeight="1">
      <c r="C158" s="14" t="s">
        <v>4</v>
      </c>
      <c r="D158" s="8" t="s">
        <v>4</v>
      </c>
      <c r="E158" s="8" t="s">
        <v>4</v>
      </c>
      <c r="F158" s="8" t="s">
        <v>4</v>
      </c>
      <c r="G158" s="8" t="s">
        <v>4</v>
      </c>
      <c r="H158" s="8" t="s">
        <v>4</v>
      </c>
      <c r="I158" s="8" t="s">
        <v>4</v>
      </c>
      <c r="J158" s="8" t="s">
        <v>4</v>
      </c>
      <c r="K158" s="8" t="s">
        <v>4</v>
      </c>
      <c r="L158" s="8"/>
      <c r="M158" s="8" t="s">
        <v>4</v>
      </c>
      <c r="N158" s="8" t="s">
        <v>4</v>
      </c>
      <c r="O158" s="8"/>
      <c r="P158" s="8" t="s">
        <v>4</v>
      </c>
    </row>
    <row r="159" ht="14.25" customHeight="1">
      <c r="B159" s="78" t="s">
        <v>399</v>
      </c>
      <c r="C159" s="14" t="s">
        <v>4</v>
      </c>
      <c r="D159" s="8" t="s">
        <v>4</v>
      </c>
      <c r="E159" s="8" t="s">
        <v>4</v>
      </c>
      <c r="F159" s="8" t="s">
        <v>4</v>
      </c>
      <c r="G159" s="8" t="s">
        <v>4</v>
      </c>
      <c r="H159" s="8" t="s">
        <v>4</v>
      </c>
      <c r="I159" s="8" t="s">
        <v>4</v>
      </c>
      <c r="J159" s="8" t="s">
        <v>4</v>
      </c>
      <c r="K159" s="8" t="s">
        <v>4</v>
      </c>
      <c r="L159" s="8"/>
      <c r="M159" s="8"/>
      <c r="N159" s="8" t="s">
        <v>4</v>
      </c>
      <c r="O159" s="8"/>
      <c r="P159" s="8" t="s">
        <v>4</v>
      </c>
    </row>
    <row r="160" ht="14.25" customHeight="1">
      <c r="A160" s="81" t="s">
        <v>4</v>
      </c>
      <c r="B160" s="78" t="s">
        <v>401</v>
      </c>
      <c r="C160" s="14" t="s">
        <v>4</v>
      </c>
      <c r="D160" s="8" t="s">
        <v>4</v>
      </c>
      <c r="E160" s="8" t="s">
        <v>4</v>
      </c>
      <c r="F160" s="8" t="s">
        <v>4</v>
      </c>
      <c r="G160" s="8" t="s">
        <v>4</v>
      </c>
      <c r="H160" s="8" t="s">
        <v>4</v>
      </c>
      <c r="I160" s="8" t="s">
        <v>4</v>
      </c>
      <c r="J160" s="8" t="s">
        <v>4</v>
      </c>
      <c r="K160" s="8" t="s">
        <v>4</v>
      </c>
      <c r="L160" s="8"/>
      <c r="M160" s="8" t="s">
        <v>4</v>
      </c>
      <c r="N160" s="8" t="s">
        <v>4</v>
      </c>
      <c r="O160" s="8" t="s">
        <v>4</v>
      </c>
      <c r="P160" s="83" t="s">
        <v>4</v>
      </c>
    </row>
    <row r="161" ht="14.25" customHeight="1">
      <c r="B161" s="84">
        <v>46058.0</v>
      </c>
      <c r="C161" s="14" t="s">
        <v>4</v>
      </c>
      <c r="D161" s="8" t="s">
        <v>4</v>
      </c>
      <c r="E161" s="8" t="s">
        <v>4</v>
      </c>
      <c r="F161" s="8" t="s">
        <v>4</v>
      </c>
      <c r="G161" s="8" t="s">
        <v>7</v>
      </c>
      <c r="H161" s="8" t="s">
        <v>4</v>
      </c>
      <c r="I161" s="8" t="s">
        <v>4</v>
      </c>
      <c r="J161" s="8" t="s">
        <v>4</v>
      </c>
      <c r="K161" s="8" t="s">
        <v>4</v>
      </c>
      <c r="L161" s="8"/>
      <c r="M161" s="8" t="s">
        <v>4</v>
      </c>
      <c r="N161" s="8" t="s">
        <v>4</v>
      </c>
      <c r="O161" s="8" t="s">
        <v>4</v>
      </c>
      <c r="P161" s="8" t="s">
        <v>4</v>
      </c>
    </row>
    <row r="162" ht="14.25" customHeight="1">
      <c r="C162" s="14" t="s">
        <v>4</v>
      </c>
      <c r="D162" s="8"/>
      <c r="E162" s="30" t="s">
        <v>4</v>
      </c>
      <c r="F162" s="8" t="s">
        <v>4</v>
      </c>
      <c r="G162" s="8" t="s">
        <v>4</v>
      </c>
      <c r="H162" s="8" t="s">
        <v>4</v>
      </c>
      <c r="I162" s="8" t="s">
        <v>4</v>
      </c>
      <c r="J162" s="8" t="s">
        <v>4</v>
      </c>
      <c r="K162" s="8"/>
      <c r="L162" s="8"/>
      <c r="M162" s="8" t="s">
        <v>4</v>
      </c>
      <c r="N162" s="8" t="s">
        <v>4</v>
      </c>
      <c r="O162" s="8" t="s">
        <v>4</v>
      </c>
      <c r="P162" s="8" t="s">
        <v>4</v>
      </c>
    </row>
    <row r="163" ht="14.25" customHeight="1">
      <c r="D163" s="85"/>
      <c r="E163" s="85" t="s">
        <v>4</v>
      </c>
      <c r="N163" s="8" t="s">
        <v>4</v>
      </c>
      <c r="O163" s="81" t="s">
        <v>4</v>
      </c>
    </row>
    <row r="164" ht="14.25" customHeight="1">
      <c r="D164" s="85"/>
      <c r="E164" s="30" t="s">
        <v>4</v>
      </c>
      <c r="O164" s="8" t="s">
        <v>4</v>
      </c>
    </row>
    <row r="165" ht="14.25" customHeight="1">
      <c r="D165" s="85"/>
      <c r="E165" s="85" t="s">
        <v>4</v>
      </c>
    </row>
    <row r="166" ht="14.25" customHeight="1">
      <c r="D166" s="85"/>
      <c r="E166" s="85" t="s">
        <v>4</v>
      </c>
    </row>
    <row r="167" ht="14.25" customHeight="1">
      <c r="D167" s="85"/>
      <c r="E167" s="85" t="s">
        <v>4</v>
      </c>
    </row>
    <row r="168" ht="14.25" customHeight="1">
      <c r="D168" s="85"/>
      <c r="E168" s="85" t="s">
        <v>4</v>
      </c>
    </row>
    <row r="169" ht="14.25" customHeight="1">
      <c r="D169" s="85"/>
    </row>
    <row r="170" ht="14.25" customHeight="1">
      <c r="D170" s="85"/>
      <c r="E170" s="85" t="s">
        <v>4</v>
      </c>
    </row>
    <row r="171" ht="14.25" customHeight="1">
      <c r="D171" s="85"/>
      <c r="E171" s="81" t="s">
        <v>4</v>
      </c>
    </row>
    <row r="172" ht="14.25" customHeight="1">
      <c r="D172" s="85"/>
      <c r="E172" s="81" t="s">
        <v>4</v>
      </c>
    </row>
    <row r="173" ht="14.25" customHeight="1">
      <c r="D173" s="85"/>
      <c r="E173" s="81" t="s">
        <v>4</v>
      </c>
    </row>
    <row r="174" ht="14.25" customHeight="1">
      <c r="D174" s="85"/>
      <c r="E174" s="81" t="s">
        <v>4</v>
      </c>
    </row>
    <row r="175" ht="14.25" customHeight="1">
      <c r="D175" s="85"/>
      <c r="E175" s="81" t="s">
        <v>4</v>
      </c>
    </row>
    <row r="176" ht="14.25" customHeight="1">
      <c r="D176" s="85"/>
      <c r="E176" s="81" t="s">
        <v>4</v>
      </c>
    </row>
    <row r="177" ht="14.25" customHeight="1">
      <c r="D177" s="85"/>
    </row>
    <row r="178" ht="14.25" customHeight="1">
      <c r="D178" s="85"/>
    </row>
    <row r="179" ht="14.25" customHeight="1">
      <c r="D179" s="85"/>
    </row>
    <row r="180" ht="14.25" customHeight="1">
      <c r="D180" s="85"/>
    </row>
    <row r="181" ht="14.25" customHeight="1">
      <c r="D181" s="85"/>
    </row>
    <row r="182" ht="14.25" customHeight="1">
      <c r="D182" s="85"/>
    </row>
    <row r="183" ht="14.25" customHeight="1">
      <c r="D183" s="85"/>
    </row>
    <row r="184" ht="14.25" customHeight="1">
      <c r="D184" s="85"/>
    </row>
    <row r="185" ht="14.25" customHeight="1">
      <c r="D185" s="85"/>
    </row>
    <row r="186" ht="14.25" customHeight="1">
      <c r="D186" s="85"/>
    </row>
    <row r="187" ht="14.25" customHeight="1">
      <c r="D187" s="85"/>
    </row>
    <row r="188" ht="14.25" customHeight="1">
      <c r="D188" s="85"/>
    </row>
    <row r="189" ht="14.25" customHeight="1">
      <c r="D189" s="85"/>
    </row>
    <row r="190" ht="14.25" customHeight="1">
      <c r="D190" s="85"/>
    </row>
    <row r="191" ht="14.25" customHeight="1">
      <c r="D191" s="85"/>
    </row>
    <row r="192" ht="14.25" customHeight="1">
      <c r="D192" s="85"/>
    </row>
    <row r="193" ht="14.25" customHeight="1">
      <c r="D193" s="85"/>
    </row>
    <row r="194" ht="14.25" customHeight="1">
      <c r="D194" s="85"/>
    </row>
    <row r="195" ht="14.25" customHeight="1">
      <c r="D195" s="85"/>
    </row>
    <row r="196" ht="14.25" customHeight="1">
      <c r="D196" s="85"/>
    </row>
    <row r="197" ht="14.25" customHeight="1">
      <c r="D197" s="85"/>
    </row>
    <row r="198" ht="14.25" customHeight="1">
      <c r="D198" s="85"/>
    </row>
    <row r="199" ht="14.25" customHeight="1">
      <c r="D199" s="85"/>
    </row>
    <row r="200" ht="14.25" customHeight="1">
      <c r="D200" s="85"/>
    </row>
    <row r="201" ht="14.25" customHeight="1">
      <c r="D201" s="85"/>
    </row>
    <row r="202" ht="14.25" customHeight="1">
      <c r="D202" s="85"/>
    </row>
    <row r="203" ht="14.25" customHeight="1">
      <c r="D203" s="85"/>
    </row>
    <row r="204" ht="14.25" customHeight="1">
      <c r="D204" s="85"/>
    </row>
    <row r="205" ht="14.25" customHeight="1">
      <c r="D205" s="85"/>
    </row>
    <row r="206" ht="14.25" customHeight="1">
      <c r="D206" s="85"/>
    </row>
    <row r="207" ht="14.25" customHeight="1">
      <c r="D207" s="85"/>
    </row>
    <row r="208" ht="14.25" customHeight="1">
      <c r="D208" s="85"/>
    </row>
    <row r="209" ht="14.25" customHeight="1">
      <c r="D209" s="85"/>
    </row>
    <row r="210" ht="14.25" customHeight="1">
      <c r="D210" s="85"/>
    </row>
    <row r="211" ht="14.25" customHeight="1">
      <c r="D211" s="85"/>
    </row>
    <row r="212" ht="14.25" customHeight="1">
      <c r="D212" s="85"/>
    </row>
    <row r="213" ht="14.25" customHeight="1">
      <c r="D213" s="85"/>
    </row>
    <row r="214" ht="14.25" customHeight="1">
      <c r="D214" s="85"/>
    </row>
    <row r="215" ht="14.25" customHeight="1">
      <c r="D215" s="85"/>
    </row>
    <row r="216" ht="14.25" customHeight="1">
      <c r="D216" s="85"/>
    </row>
    <row r="217" ht="14.25" customHeight="1">
      <c r="D217" s="85"/>
    </row>
    <row r="218" ht="14.25" customHeight="1">
      <c r="D218" s="85"/>
    </row>
    <row r="219" ht="14.25" customHeight="1">
      <c r="D219" s="85"/>
    </row>
    <row r="220" ht="14.25" customHeight="1">
      <c r="D220" s="85"/>
    </row>
    <row r="221" ht="14.25" customHeight="1">
      <c r="D221" s="85"/>
    </row>
    <row r="222" ht="14.25" customHeight="1">
      <c r="D222" s="85"/>
    </row>
    <row r="223" ht="14.25" customHeight="1">
      <c r="D223" s="85"/>
    </row>
    <row r="224" ht="14.25" customHeight="1">
      <c r="D224" s="85"/>
    </row>
    <row r="225" ht="14.25" customHeight="1">
      <c r="D225" s="85"/>
    </row>
    <row r="226" ht="14.25" customHeight="1">
      <c r="D226" s="85"/>
    </row>
    <row r="227" ht="14.25" customHeight="1">
      <c r="D227" s="85"/>
    </row>
    <row r="228" ht="14.25" customHeight="1">
      <c r="D228" s="85"/>
    </row>
    <row r="229" ht="14.25" customHeight="1">
      <c r="D229" s="85"/>
    </row>
    <row r="230" ht="14.25" customHeight="1">
      <c r="D230" s="85"/>
    </row>
    <row r="231" ht="14.25" customHeight="1">
      <c r="D231" s="85"/>
    </row>
    <row r="232" ht="14.25" customHeight="1">
      <c r="D232" s="85"/>
    </row>
    <row r="233" ht="14.25" customHeight="1">
      <c r="D233" s="85"/>
    </row>
    <row r="234" ht="14.25" customHeight="1">
      <c r="D234" s="85"/>
    </row>
    <row r="235" ht="14.25" customHeight="1">
      <c r="D235" s="85"/>
    </row>
    <row r="236" ht="14.25" customHeight="1">
      <c r="D236" s="85"/>
    </row>
    <row r="237" ht="14.25" customHeight="1">
      <c r="D237" s="85"/>
    </row>
    <row r="238" ht="14.25" customHeight="1">
      <c r="D238" s="85"/>
    </row>
    <row r="239" ht="14.25" customHeight="1">
      <c r="D239" s="85"/>
    </row>
    <row r="240" ht="14.25" customHeight="1">
      <c r="D240" s="85"/>
    </row>
    <row r="241" ht="14.25" customHeight="1">
      <c r="D241" s="85"/>
    </row>
    <row r="242" ht="14.25" customHeight="1">
      <c r="D242" s="85"/>
    </row>
    <row r="243" ht="14.25" customHeight="1">
      <c r="D243" s="85"/>
    </row>
    <row r="244" ht="14.25" customHeight="1">
      <c r="D244" s="85"/>
    </row>
    <row r="245" ht="14.25" customHeight="1">
      <c r="D245" s="85"/>
    </row>
    <row r="246" ht="14.25" customHeight="1">
      <c r="D246" s="85"/>
    </row>
    <row r="247" ht="14.25" customHeight="1">
      <c r="D247" s="85"/>
    </row>
    <row r="248" ht="14.25" customHeight="1">
      <c r="D248" s="85"/>
    </row>
    <row r="249" ht="14.25" customHeight="1">
      <c r="D249" s="85"/>
    </row>
    <row r="250" ht="14.25" customHeight="1">
      <c r="D250" s="85"/>
    </row>
    <row r="251" ht="14.25" customHeight="1">
      <c r="D251" s="85"/>
    </row>
    <row r="252" ht="14.25" customHeight="1">
      <c r="D252" s="85"/>
    </row>
    <row r="253" ht="14.25" customHeight="1">
      <c r="D253" s="85"/>
    </row>
    <row r="254" ht="14.25" customHeight="1">
      <c r="D254" s="85"/>
    </row>
    <row r="255" ht="14.25" customHeight="1">
      <c r="D255" s="85"/>
    </row>
    <row r="256" ht="14.25" customHeight="1">
      <c r="D256" s="85"/>
    </row>
    <row r="257" ht="14.25" customHeight="1">
      <c r="D257" s="85"/>
    </row>
    <row r="258" ht="14.25" customHeight="1">
      <c r="D258" s="85"/>
    </row>
    <row r="259" ht="14.25" customHeight="1">
      <c r="D259" s="85"/>
    </row>
    <row r="260" ht="14.25" customHeight="1">
      <c r="D260" s="85"/>
    </row>
    <row r="261" ht="14.25" customHeight="1">
      <c r="D261" s="85"/>
    </row>
    <row r="262" ht="14.25" customHeight="1">
      <c r="D262" s="85"/>
    </row>
    <row r="263" ht="14.25" customHeight="1">
      <c r="D263" s="85"/>
    </row>
    <row r="264" ht="14.25" customHeight="1">
      <c r="D264" s="85"/>
    </row>
    <row r="265" ht="14.25" customHeight="1">
      <c r="D265" s="85"/>
    </row>
    <row r="266" ht="14.25" customHeight="1">
      <c r="D266" s="85"/>
    </row>
    <row r="267" ht="14.25" customHeight="1">
      <c r="D267" s="85"/>
    </row>
    <row r="268" ht="14.25" customHeight="1">
      <c r="D268" s="85"/>
    </row>
    <row r="269" ht="14.25" customHeight="1">
      <c r="D269" s="85"/>
    </row>
    <row r="270" ht="14.25" customHeight="1">
      <c r="D270" s="85"/>
    </row>
    <row r="271" ht="14.25" customHeight="1">
      <c r="D271" s="85"/>
    </row>
    <row r="272" ht="14.25" customHeight="1">
      <c r="D272" s="85"/>
    </row>
    <row r="273" ht="14.25" customHeight="1">
      <c r="D273" s="85"/>
    </row>
    <row r="274" ht="14.25" customHeight="1">
      <c r="D274" s="85"/>
    </row>
    <row r="275" ht="14.25" customHeight="1">
      <c r="D275" s="85"/>
    </row>
    <row r="276" ht="14.25" customHeight="1">
      <c r="D276" s="85"/>
    </row>
    <row r="277" ht="14.25" customHeight="1">
      <c r="D277" s="85"/>
    </row>
    <row r="278" ht="14.25" customHeight="1">
      <c r="D278" s="85"/>
    </row>
    <row r="279" ht="14.25" customHeight="1">
      <c r="D279" s="85"/>
    </row>
    <row r="280" ht="14.25" customHeight="1">
      <c r="D280" s="85"/>
    </row>
    <row r="281" ht="14.25" customHeight="1">
      <c r="D281" s="85"/>
    </row>
    <row r="282" ht="14.25" customHeight="1">
      <c r="D282" s="85"/>
    </row>
    <row r="283" ht="14.25" customHeight="1">
      <c r="D283" s="85"/>
    </row>
    <row r="284" ht="14.25" customHeight="1">
      <c r="D284" s="85"/>
    </row>
    <row r="285" ht="14.25" customHeight="1">
      <c r="D285" s="85"/>
    </row>
    <row r="286" ht="14.25" customHeight="1">
      <c r="D286" s="85"/>
    </row>
    <row r="287" ht="14.25" customHeight="1">
      <c r="D287" s="85"/>
    </row>
    <row r="288" ht="14.25" customHeight="1">
      <c r="D288" s="85"/>
    </row>
    <row r="289" ht="14.25" customHeight="1">
      <c r="D289" s="85"/>
    </row>
    <row r="290" ht="14.25" customHeight="1">
      <c r="D290" s="85"/>
    </row>
    <row r="291" ht="14.25" customHeight="1">
      <c r="D291" s="85"/>
    </row>
    <row r="292" ht="14.25" customHeight="1">
      <c r="D292" s="85"/>
    </row>
    <row r="293" ht="14.25" customHeight="1">
      <c r="D293" s="85"/>
    </row>
    <row r="294" ht="14.25" customHeight="1">
      <c r="D294" s="85"/>
    </row>
    <row r="295" ht="14.25" customHeight="1">
      <c r="D295" s="85"/>
    </row>
    <row r="296" ht="14.25" customHeight="1">
      <c r="D296" s="85"/>
    </row>
    <row r="297" ht="14.25" customHeight="1">
      <c r="D297" s="85"/>
    </row>
    <row r="298" ht="14.25" customHeight="1">
      <c r="D298" s="85"/>
    </row>
    <row r="299" ht="14.25" customHeight="1">
      <c r="D299" s="85"/>
    </row>
    <row r="300" ht="14.25" customHeight="1">
      <c r="D300" s="85"/>
    </row>
    <row r="301" ht="14.25" customHeight="1">
      <c r="D301" s="85"/>
    </row>
    <row r="302" ht="14.25" customHeight="1">
      <c r="D302" s="85"/>
    </row>
    <row r="303" ht="14.25" customHeight="1">
      <c r="D303" s="85"/>
    </row>
    <row r="304" ht="14.25" customHeight="1">
      <c r="D304" s="85"/>
    </row>
    <row r="305" ht="14.25" customHeight="1">
      <c r="D305" s="85"/>
    </row>
    <row r="306" ht="14.25" customHeight="1">
      <c r="D306" s="85"/>
    </row>
    <row r="307" ht="14.25" customHeight="1">
      <c r="D307" s="85"/>
    </row>
    <row r="308" ht="14.25" customHeight="1">
      <c r="D308" s="85"/>
    </row>
    <row r="309" ht="14.25" customHeight="1">
      <c r="D309" s="85"/>
    </row>
    <row r="310" ht="14.25" customHeight="1">
      <c r="D310" s="85"/>
    </row>
    <row r="311" ht="14.25" customHeight="1">
      <c r="D311" s="85"/>
    </row>
    <row r="312" ht="14.25" customHeight="1">
      <c r="D312" s="85"/>
    </row>
    <row r="313" ht="14.25" customHeight="1">
      <c r="D313" s="85"/>
    </row>
    <row r="314" ht="14.25" customHeight="1">
      <c r="D314" s="85"/>
    </row>
    <row r="315" ht="14.25" customHeight="1">
      <c r="D315" s="85"/>
    </row>
    <row r="316" ht="14.25" customHeight="1">
      <c r="D316" s="85"/>
    </row>
    <row r="317" ht="14.25" customHeight="1">
      <c r="D317" s="85"/>
    </row>
    <row r="318" ht="14.25" customHeight="1">
      <c r="D318" s="85"/>
    </row>
    <row r="319" ht="14.25" customHeight="1">
      <c r="D319" s="85"/>
    </row>
    <row r="320" ht="14.25" customHeight="1">
      <c r="D320" s="85"/>
    </row>
    <row r="321" ht="14.25" customHeight="1">
      <c r="D321" s="85"/>
    </row>
    <row r="322" ht="14.25" customHeight="1">
      <c r="D322" s="85"/>
    </row>
    <row r="323" ht="14.25" customHeight="1">
      <c r="D323" s="85"/>
    </row>
    <row r="324" ht="14.25" customHeight="1">
      <c r="D324" s="85"/>
    </row>
    <row r="325" ht="14.25" customHeight="1">
      <c r="D325" s="85"/>
    </row>
    <row r="326" ht="14.25" customHeight="1">
      <c r="D326" s="85"/>
    </row>
    <row r="327" ht="14.25" customHeight="1">
      <c r="D327" s="85"/>
    </row>
    <row r="328" ht="14.25" customHeight="1">
      <c r="D328" s="85"/>
    </row>
    <row r="329" ht="14.25" customHeight="1">
      <c r="D329" s="85"/>
    </row>
    <row r="330" ht="14.25" customHeight="1">
      <c r="D330" s="85"/>
    </row>
    <row r="331" ht="14.25" customHeight="1">
      <c r="D331" s="85"/>
    </row>
    <row r="332" ht="14.25" customHeight="1">
      <c r="D332" s="85"/>
    </row>
    <row r="333" ht="14.25" customHeight="1">
      <c r="D333" s="85"/>
    </row>
    <row r="334" ht="14.25" customHeight="1">
      <c r="D334" s="85"/>
    </row>
    <row r="335" ht="14.25" customHeight="1">
      <c r="D335" s="85"/>
    </row>
    <row r="336" ht="14.25" customHeight="1">
      <c r="D336" s="85"/>
    </row>
    <row r="337" ht="14.25" customHeight="1">
      <c r="D337" s="85"/>
    </row>
    <row r="338" ht="14.25" customHeight="1">
      <c r="D338" s="85"/>
    </row>
    <row r="339" ht="14.25" customHeight="1">
      <c r="D339" s="85"/>
    </row>
    <row r="340" ht="14.25" customHeight="1">
      <c r="D340" s="85"/>
    </row>
    <row r="341" ht="14.25" customHeight="1">
      <c r="D341" s="85"/>
    </row>
    <row r="342" ht="14.25" customHeight="1">
      <c r="D342" s="85"/>
    </row>
    <row r="343" ht="14.25" customHeight="1">
      <c r="D343" s="85"/>
    </row>
    <row r="344" ht="14.25" customHeight="1">
      <c r="D344" s="85"/>
    </row>
    <row r="345" ht="14.25" customHeight="1">
      <c r="D345" s="85"/>
    </row>
    <row r="346" ht="14.25" customHeight="1">
      <c r="D346" s="85"/>
    </row>
    <row r="347" ht="14.25" customHeight="1">
      <c r="D347" s="85"/>
    </row>
    <row r="348" ht="14.25" customHeight="1">
      <c r="D348" s="85"/>
    </row>
    <row r="349" ht="14.25" customHeight="1">
      <c r="D349" s="85"/>
    </row>
    <row r="350" ht="14.25" customHeight="1">
      <c r="D350" s="85"/>
    </row>
    <row r="351" ht="14.25" customHeight="1">
      <c r="D351" s="85"/>
    </row>
    <row r="352" ht="14.25" customHeight="1">
      <c r="D352" s="85"/>
    </row>
    <row r="353" ht="14.25" customHeight="1">
      <c r="D353" s="85"/>
    </row>
    <row r="354" ht="14.25" customHeight="1">
      <c r="D354" s="85"/>
    </row>
    <row r="355" ht="14.25" customHeight="1">
      <c r="D355" s="85"/>
    </row>
    <row r="356" ht="14.25" customHeight="1">
      <c r="D356" s="85"/>
    </row>
    <row r="357" ht="14.25" customHeight="1">
      <c r="D357" s="85"/>
    </row>
    <row r="358" ht="14.25" customHeight="1">
      <c r="D358" s="85"/>
    </row>
    <row r="359" ht="14.25" customHeight="1">
      <c r="D359" s="85"/>
    </row>
    <row r="360" ht="14.25" customHeight="1">
      <c r="D360" s="85"/>
    </row>
    <row r="361" ht="14.25" customHeight="1">
      <c r="D361" s="85"/>
    </row>
    <row r="362" ht="14.25" customHeight="1">
      <c r="D362" s="85"/>
    </row>
    <row r="363" ht="14.25" customHeight="1">
      <c r="D363" s="85"/>
    </row>
    <row r="364" ht="14.25" customHeight="1">
      <c r="D364" s="85"/>
    </row>
    <row r="365" ht="14.25" customHeight="1">
      <c r="D365" s="85"/>
    </row>
    <row r="366" ht="14.25" customHeight="1">
      <c r="D366" s="85"/>
    </row>
    <row r="367" ht="14.25" customHeight="1">
      <c r="D367" s="85"/>
    </row>
    <row r="368" ht="14.25" customHeight="1">
      <c r="D368" s="85"/>
    </row>
    <row r="369" ht="14.25" customHeight="1">
      <c r="D369" s="85"/>
    </row>
    <row r="370" ht="14.25" customHeight="1">
      <c r="D370" s="85"/>
    </row>
    <row r="371" ht="14.25" customHeight="1">
      <c r="D371" s="85"/>
    </row>
    <row r="372" ht="14.25" customHeight="1">
      <c r="D372" s="85"/>
    </row>
    <row r="373" ht="14.25" customHeight="1">
      <c r="D373" s="85"/>
    </row>
    <row r="374" ht="14.25" customHeight="1">
      <c r="D374" s="85"/>
    </row>
    <row r="375" ht="14.25" customHeight="1">
      <c r="D375" s="85"/>
    </row>
    <row r="376" ht="14.25" customHeight="1">
      <c r="D376" s="85"/>
    </row>
    <row r="377" ht="14.25" customHeight="1">
      <c r="D377" s="85"/>
    </row>
    <row r="378" ht="14.25" customHeight="1">
      <c r="D378" s="85"/>
    </row>
    <row r="379" ht="14.25" customHeight="1">
      <c r="D379" s="85"/>
    </row>
    <row r="380" ht="14.25" customHeight="1">
      <c r="D380" s="85"/>
    </row>
    <row r="381" ht="14.25" customHeight="1">
      <c r="D381" s="85"/>
    </row>
    <row r="382" ht="14.25" customHeight="1">
      <c r="D382" s="85"/>
    </row>
    <row r="383" ht="14.25" customHeight="1">
      <c r="D383" s="85"/>
    </row>
    <row r="384" ht="14.25" customHeight="1">
      <c r="D384" s="85"/>
    </row>
    <row r="385" ht="14.25" customHeight="1">
      <c r="D385" s="85"/>
    </row>
    <row r="386" ht="14.25" customHeight="1">
      <c r="D386" s="85"/>
    </row>
    <row r="387" ht="14.25" customHeight="1">
      <c r="D387" s="85"/>
    </row>
    <row r="388" ht="14.25" customHeight="1">
      <c r="D388" s="85"/>
    </row>
    <row r="389" ht="14.25" customHeight="1">
      <c r="D389" s="85"/>
    </row>
    <row r="390" ht="14.25" customHeight="1">
      <c r="D390" s="85"/>
    </row>
    <row r="391" ht="14.25" customHeight="1">
      <c r="D391" s="85"/>
    </row>
    <row r="392" ht="14.25" customHeight="1">
      <c r="D392" s="85"/>
    </row>
    <row r="393" ht="14.25" customHeight="1">
      <c r="D393" s="85"/>
    </row>
    <row r="394" ht="14.25" customHeight="1">
      <c r="D394" s="85"/>
    </row>
    <row r="395" ht="14.25" customHeight="1">
      <c r="D395" s="85"/>
    </row>
    <row r="396" ht="14.25" customHeight="1">
      <c r="D396" s="85"/>
    </row>
    <row r="397" ht="14.25" customHeight="1">
      <c r="D397" s="85"/>
    </row>
    <row r="398" ht="14.25" customHeight="1">
      <c r="D398" s="85"/>
    </row>
    <row r="399" ht="14.25" customHeight="1">
      <c r="D399" s="85"/>
    </row>
    <row r="400" ht="14.25" customHeight="1">
      <c r="D400" s="85"/>
    </row>
    <row r="401" ht="14.25" customHeight="1">
      <c r="D401" s="85"/>
    </row>
    <row r="402" ht="14.25" customHeight="1">
      <c r="D402" s="85"/>
    </row>
    <row r="403" ht="14.25" customHeight="1">
      <c r="D403" s="85"/>
    </row>
    <row r="404" ht="14.25" customHeight="1">
      <c r="D404" s="85"/>
    </row>
    <row r="405" ht="14.25" customHeight="1">
      <c r="D405" s="85"/>
    </row>
    <row r="406" ht="14.25" customHeight="1">
      <c r="D406" s="85"/>
    </row>
    <row r="407" ht="14.25" customHeight="1">
      <c r="D407" s="85"/>
    </row>
    <row r="408" ht="14.25" customHeight="1">
      <c r="D408" s="85"/>
    </row>
    <row r="409" ht="14.25" customHeight="1">
      <c r="D409" s="85"/>
    </row>
    <row r="410" ht="14.25" customHeight="1">
      <c r="D410" s="85"/>
    </row>
    <row r="411" ht="14.25" customHeight="1">
      <c r="D411" s="85"/>
    </row>
    <row r="412" ht="14.25" customHeight="1">
      <c r="D412" s="85"/>
    </row>
    <row r="413" ht="14.25" customHeight="1">
      <c r="D413" s="85"/>
    </row>
    <row r="414" ht="14.25" customHeight="1">
      <c r="D414" s="85"/>
    </row>
    <row r="415" ht="14.25" customHeight="1">
      <c r="D415" s="85"/>
    </row>
    <row r="416" ht="14.25" customHeight="1">
      <c r="D416" s="85"/>
    </row>
    <row r="417" ht="14.25" customHeight="1">
      <c r="D417" s="85"/>
    </row>
    <row r="418" ht="14.25" customHeight="1">
      <c r="D418" s="85"/>
    </row>
    <row r="419" ht="14.25" customHeight="1">
      <c r="D419" s="85"/>
    </row>
    <row r="420" ht="14.25" customHeight="1">
      <c r="D420" s="85"/>
    </row>
    <row r="421" ht="14.25" customHeight="1">
      <c r="D421" s="85"/>
    </row>
    <row r="422" ht="14.25" customHeight="1">
      <c r="D422" s="85"/>
    </row>
    <row r="423" ht="14.25" customHeight="1">
      <c r="D423" s="85"/>
    </row>
    <row r="424" ht="14.25" customHeight="1">
      <c r="D424" s="85"/>
    </row>
    <row r="425" ht="14.25" customHeight="1">
      <c r="D425" s="85"/>
    </row>
    <row r="426" ht="14.25" customHeight="1">
      <c r="D426" s="85"/>
    </row>
    <row r="427" ht="14.25" customHeight="1">
      <c r="D427" s="85"/>
    </row>
    <row r="428" ht="14.25" customHeight="1">
      <c r="D428" s="85"/>
    </row>
    <row r="429" ht="14.25" customHeight="1">
      <c r="D429" s="85"/>
    </row>
    <row r="430" ht="14.25" customHeight="1">
      <c r="D430" s="85"/>
    </row>
    <row r="431" ht="14.25" customHeight="1">
      <c r="D431" s="85"/>
    </row>
    <row r="432" ht="14.25" customHeight="1">
      <c r="D432" s="85"/>
    </row>
    <row r="433" ht="14.25" customHeight="1">
      <c r="D433" s="85"/>
    </row>
    <row r="434" ht="14.25" customHeight="1">
      <c r="D434" s="85"/>
    </row>
    <row r="435" ht="14.25" customHeight="1">
      <c r="D435" s="85"/>
    </row>
    <row r="436" ht="14.25" customHeight="1">
      <c r="D436" s="85"/>
    </row>
    <row r="437" ht="14.25" customHeight="1">
      <c r="D437" s="85"/>
    </row>
    <row r="438" ht="14.25" customHeight="1">
      <c r="D438" s="85"/>
    </row>
    <row r="439" ht="14.25" customHeight="1">
      <c r="D439" s="85"/>
    </row>
    <row r="440" ht="14.25" customHeight="1">
      <c r="D440" s="85"/>
    </row>
    <row r="441" ht="14.25" customHeight="1">
      <c r="D441" s="85"/>
    </row>
    <row r="442" ht="14.25" customHeight="1">
      <c r="D442" s="85"/>
    </row>
    <row r="443" ht="14.25" customHeight="1">
      <c r="D443" s="85"/>
    </row>
    <row r="444" ht="14.25" customHeight="1">
      <c r="D444" s="85"/>
    </row>
    <row r="445" ht="14.25" customHeight="1">
      <c r="D445" s="85"/>
    </row>
    <row r="446" ht="14.25" customHeight="1">
      <c r="D446" s="85"/>
    </row>
    <row r="447" ht="14.25" customHeight="1">
      <c r="D447" s="85"/>
    </row>
    <row r="448" ht="14.25" customHeight="1">
      <c r="D448" s="85"/>
    </row>
    <row r="449" ht="14.25" customHeight="1">
      <c r="D449" s="85"/>
    </row>
    <row r="450" ht="14.25" customHeight="1">
      <c r="D450" s="85"/>
    </row>
    <row r="451" ht="14.25" customHeight="1">
      <c r="D451" s="85"/>
    </row>
    <row r="452" ht="14.25" customHeight="1">
      <c r="D452" s="85"/>
    </row>
    <row r="453" ht="14.25" customHeight="1">
      <c r="D453" s="85"/>
    </row>
    <row r="454" ht="14.25" customHeight="1">
      <c r="D454" s="85"/>
    </row>
    <row r="455" ht="14.25" customHeight="1">
      <c r="D455" s="85"/>
    </row>
    <row r="456" ht="14.25" customHeight="1">
      <c r="D456" s="85"/>
    </row>
    <row r="457" ht="14.25" customHeight="1">
      <c r="D457" s="85"/>
    </row>
    <row r="458" ht="14.25" customHeight="1">
      <c r="D458" s="85"/>
    </row>
    <row r="459" ht="14.25" customHeight="1">
      <c r="D459" s="85"/>
    </row>
    <row r="460" ht="14.25" customHeight="1">
      <c r="D460" s="85"/>
    </row>
    <row r="461" ht="14.25" customHeight="1">
      <c r="D461" s="85"/>
    </row>
    <row r="462" ht="14.25" customHeight="1">
      <c r="D462" s="85"/>
    </row>
    <row r="463" ht="14.25" customHeight="1">
      <c r="D463" s="85"/>
    </row>
    <row r="464" ht="14.25" customHeight="1">
      <c r="D464" s="85"/>
    </row>
    <row r="465" ht="14.25" customHeight="1">
      <c r="D465" s="85"/>
    </row>
    <row r="466" ht="14.25" customHeight="1">
      <c r="D466" s="85"/>
    </row>
    <row r="467" ht="14.25" customHeight="1">
      <c r="D467" s="85"/>
    </row>
    <row r="468" ht="14.25" customHeight="1">
      <c r="D468" s="85"/>
    </row>
    <row r="469" ht="14.25" customHeight="1">
      <c r="D469" s="85"/>
    </row>
    <row r="470" ht="14.25" customHeight="1">
      <c r="D470" s="85"/>
    </row>
    <row r="471" ht="14.25" customHeight="1">
      <c r="D471" s="85"/>
    </row>
    <row r="472" ht="14.25" customHeight="1">
      <c r="D472" s="85"/>
    </row>
    <row r="473" ht="14.25" customHeight="1">
      <c r="D473" s="85"/>
    </row>
    <row r="474" ht="14.25" customHeight="1">
      <c r="D474" s="85"/>
    </row>
    <row r="475" ht="14.25" customHeight="1">
      <c r="D475" s="85"/>
    </row>
    <row r="476" ht="14.25" customHeight="1">
      <c r="D476" s="85"/>
    </row>
    <row r="477" ht="14.25" customHeight="1">
      <c r="D477" s="85"/>
    </row>
    <row r="478" ht="14.25" customHeight="1">
      <c r="D478" s="85"/>
    </row>
    <row r="479" ht="14.25" customHeight="1">
      <c r="D479" s="85"/>
    </row>
    <row r="480" ht="14.25" customHeight="1">
      <c r="D480" s="85"/>
    </row>
    <row r="481" ht="14.25" customHeight="1">
      <c r="D481" s="85"/>
    </row>
    <row r="482" ht="14.25" customHeight="1">
      <c r="D482" s="85"/>
    </row>
    <row r="483" ht="14.25" customHeight="1">
      <c r="D483" s="85"/>
    </row>
    <row r="484" ht="14.25" customHeight="1">
      <c r="D484" s="85"/>
    </row>
    <row r="485" ht="14.25" customHeight="1">
      <c r="D485" s="85"/>
    </row>
    <row r="486" ht="14.25" customHeight="1">
      <c r="D486" s="85"/>
    </row>
    <row r="487" ht="14.25" customHeight="1">
      <c r="D487" s="85"/>
    </row>
    <row r="488" ht="14.25" customHeight="1">
      <c r="D488" s="85"/>
    </row>
    <row r="489" ht="14.25" customHeight="1">
      <c r="D489" s="85"/>
    </row>
    <row r="490" ht="14.25" customHeight="1">
      <c r="D490" s="85"/>
    </row>
    <row r="491" ht="14.25" customHeight="1">
      <c r="D491" s="85"/>
    </row>
    <row r="492" ht="14.25" customHeight="1">
      <c r="D492" s="85"/>
    </row>
    <row r="493" ht="14.25" customHeight="1">
      <c r="D493" s="85"/>
    </row>
    <row r="494" ht="14.25" customHeight="1">
      <c r="D494" s="85"/>
    </row>
    <row r="495" ht="14.25" customHeight="1">
      <c r="D495" s="85"/>
    </row>
    <row r="496" ht="14.25" customHeight="1">
      <c r="D496" s="85"/>
    </row>
    <row r="497" ht="14.25" customHeight="1">
      <c r="D497" s="85"/>
    </row>
    <row r="498" ht="14.25" customHeight="1">
      <c r="D498" s="85"/>
    </row>
    <row r="499" ht="14.25" customHeight="1">
      <c r="D499" s="85"/>
    </row>
    <row r="500" ht="14.25" customHeight="1">
      <c r="D500" s="85"/>
    </row>
    <row r="501" ht="14.25" customHeight="1">
      <c r="D501" s="85"/>
    </row>
    <row r="502" ht="14.25" customHeight="1">
      <c r="D502" s="85"/>
    </row>
    <row r="503" ht="14.25" customHeight="1">
      <c r="D503" s="85"/>
    </row>
    <row r="504" ht="14.25" customHeight="1">
      <c r="D504" s="85"/>
    </row>
    <row r="505" ht="14.25" customHeight="1">
      <c r="D505" s="85"/>
    </row>
    <row r="506" ht="14.25" customHeight="1">
      <c r="D506" s="85"/>
    </row>
    <row r="507" ht="14.25" customHeight="1">
      <c r="D507" s="85"/>
    </row>
    <row r="508" ht="14.25" customHeight="1">
      <c r="D508" s="85"/>
    </row>
    <row r="509" ht="14.25" customHeight="1">
      <c r="D509" s="85"/>
    </row>
    <row r="510" ht="14.25" customHeight="1">
      <c r="D510" s="85"/>
    </row>
    <row r="511" ht="14.25" customHeight="1">
      <c r="D511" s="85"/>
    </row>
    <row r="512" ht="14.25" customHeight="1">
      <c r="D512" s="85"/>
    </row>
    <row r="513" ht="14.25" customHeight="1">
      <c r="D513" s="85"/>
    </row>
    <row r="514" ht="14.25" customHeight="1">
      <c r="D514" s="85"/>
    </row>
    <row r="515" ht="14.25" customHeight="1">
      <c r="D515" s="85"/>
    </row>
    <row r="516" ht="14.25" customHeight="1">
      <c r="D516" s="85"/>
    </row>
    <row r="517" ht="14.25" customHeight="1">
      <c r="D517" s="85"/>
    </row>
    <row r="518" ht="14.25" customHeight="1">
      <c r="D518" s="85"/>
    </row>
    <row r="519" ht="14.25" customHeight="1">
      <c r="D519" s="85"/>
    </row>
    <row r="520" ht="14.25" customHeight="1">
      <c r="D520" s="85"/>
    </row>
    <row r="521" ht="14.25" customHeight="1">
      <c r="D521" s="85"/>
    </row>
    <row r="522" ht="14.25" customHeight="1">
      <c r="D522" s="85"/>
    </row>
    <row r="523" ht="14.25" customHeight="1">
      <c r="D523" s="85"/>
    </row>
    <row r="524" ht="14.25" customHeight="1">
      <c r="D524" s="85"/>
    </row>
    <row r="525" ht="14.25" customHeight="1">
      <c r="D525" s="85"/>
    </row>
    <row r="526" ht="14.25" customHeight="1">
      <c r="D526" s="85"/>
    </row>
    <row r="527" ht="14.25" customHeight="1">
      <c r="D527" s="85"/>
    </row>
    <row r="528" ht="14.25" customHeight="1">
      <c r="D528" s="85"/>
    </row>
    <row r="529" ht="14.25" customHeight="1">
      <c r="D529" s="85"/>
    </row>
    <row r="530" ht="14.25" customHeight="1">
      <c r="D530" s="85"/>
    </row>
    <row r="531" ht="14.25" customHeight="1">
      <c r="D531" s="85"/>
    </row>
    <row r="532" ht="14.25" customHeight="1">
      <c r="D532" s="85"/>
    </row>
    <row r="533" ht="14.25" customHeight="1">
      <c r="D533" s="85"/>
    </row>
    <row r="534" ht="14.25" customHeight="1">
      <c r="D534" s="85"/>
    </row>
    <row r="535" ht="14.25" customHeight="1">
      <c r="D535" s="85"/>
    </row>
    <row r="536" ht="14.25" customHeight="1">
      <c r="D536" s="85"/>
    </row>
    <row r="537" ht="14.25" customHeight="1">
      <c r="D537" s="85"/>
    </row>
    <row r="538" ht="14.25" customHeight="1">
      <c r="D538" s="85"/>
    </row>
    <row r="539" ht="14.25" customHeight="1">
      <c r="D539" s="85"/>
    </row>
    <row r="540" ht="14.25" customHeight="1">
      <c r="D540" s="85"/>
    </row>
    <row r="541" ht="14.25" customHeight="1">
      <c r="D541" s="85"/>
    </row>
    <row r="542" ht="14.25" customHeight="1">
      <c r="D542" s="85"/>
    </row>
    <row r="543" ht="14.25" customHeight="1">
      <c r="D543" s="85"/>
    </row>
    <row r="544" ht="14.25" customHeight="1">
      <c r="D544" s="85"/>
    </row>
    <row r="545" ht="14.25" customHeight="1">
      <c r="D545" s="85"/>
    </row>
    <row r="546" ht="14.25" customHeight="1">
      <c r="D546" s="85"/>
    </row>
    <row r="547" ht="14.25" customHeight="1">
      <c r="D547" s="85"/>
    </row>
    <row r="548" ht="14.25" customHeight="1">
      <c r="D548" s="85"/>
    </row>
    <row r="549" ht="14.25" customHeight="1">
      <c r="D549" s="85"/>
    </row>
    <row r="550" ht="14.25" customHeight="1">
      <c r="D550" s="85"/>
    </row>
    <row r="551" ht="14.25" customHeight="1">
      <c r="D551" s="85"/>
    </row>
    <row r="552" ht="14.25" customHeight="1">
      <c r="D552" s="85"/>
    </row>
    <row r="553" ht="14.25" customHeight="1">
      <c r="D553" s="85"/>
    </row>
    <row r="554" ht="14.25" customHeight="1">
      <c r="D554" s="85"/>
    </row>
    <row r="555" ht="14.25" customHeight="1">
      <c r="D555" s="85"/>
    </row>
    <row r="556" ht="14.25" customHeight="1">
      <c r="D556" s="85"/>
    </row>
    <row r="557" ht="14.25" customHeight="1">
      <c r="D557" s="85"/>
    </row>
    <row r="558" ht="14.25" customHeight="1">
      <c r="D558" s="85"/>
    </row>
    <row r="559" ht="14.25" customHeight="1">
      <c r="D559" s="85"/>
    </row>
    <row r="560" ht="14.25" customHeight="1">
      <c r="D560" s="85"/>
    </row>
    <row r="561" ht="14.25" customHeight="1">
      <c r="D561" s="85"/>
    </row>
    <row r="562" ht="14.25" customHeight="1">
      <c r="D562" s="85"/>
    </row>
    <row r="563" ht="14.25" customHeight="1">
      <c r="D563" s="85"/>
    </row>
    <row r="564" ht="14.25" customHeight="1">
      <c r="D564" s="85"/>
    </row>
    <row r="565" ht="14.25" customHeight="1">
      <c r="D565" s="85"/>
    </row>
    <row r="566" ht="14.25" customHeight="1">
      <c r="D566" s="85"/>
    </row>
    <row r="567" ht="14.25" customHeight="1">
      <c r="D567" s="85"/>
    </row>
    <row r="568" ht="14.25" customHeight="1">
      <c r="D568" s="85"/>
    </row>
    <row r="569" ht="14.25" customHeight="1">
      <c r="D569" s="85"/>
    </row>
    <row r="570" ht="14.25" customHeight="1">
      <c r="D570" s="85"/>
    </row>
    <row r="571" ht="14.25" customHeight="1">
      <c r="D571" s="85"/>
    </row>
    <row r="572" ht="14.25" customHeight="1">
      <c r="D572" s="85"/>
    </row>
    <row r="573" ht="14.25" customHeight="1">
      <c r="D573" s="85"/>
    </row>
    <row r="574" ht="14.25" customHeight="1">
      <c r="D574" s="85"/>
    </row>
    <row r="575" ht="14.25" customHeight="1">
      <c r="D575" s="85"/>
    </row>
    <row r="576" ht="14.25" customHeight="1">
      <c r="D576" s="85"/>
    </row>
    <row r="577" ht="14.25" customHeight="1">
      <c r="D577" s="85"/>
    </row>
    <row r="578" ht="14.25" customHeight="1">
      <c r="D578" s="85"/>
    </row>
    <row r="579" ht="14.25" customHeight="1">
      <c r="D579" s="85"/>
    </row>
    <row r="580" ht="14.25" customHeight="1">
      <c r="D580" s="85"/>
    </row>
    <row r="581" ht="14.25" customHeight="1">
      <c r="D581" s="85"/>
    </row>
    <row r="582" ht="14.25" customHeight="1">
      <c r="D582" s="85"/>
    </row>
    <row r="583" ht="14.25" customHeight="1">
      <c r="D583" s="85"/>
    </row>
    <row r="584" ht="14.25" customHeight="1">
      <c r="D584" s="85"/>
    </row>
    <row r="585" ht="14.25" customHeight="1">
      <c r="D585" s="85"/>
    </row>
    <row r="586" ht="14.25" customHeight="1">
      <c r="D586" s="85"/>
    </row>
    <row r="587" ht="14.25" customHeight="1">
      <c r="D587" s="85"/>
    </row>
    <row r="588" ht="14.25" customHeight="1">
      <c r="D588" s="85"/>
    </row>
    <row r="589" ht="14.25" customHeight="1">
      <c r="D589" s="85"/>
    </row>
    <row r="590" ht="14.25" customHeight="1">
      <c r="D590" s="85"/>
    </row>
    <row r="591" ht="14.25" customHeight="1">
      <c r="D591" s="85"/>
    </row>
    <row r="592" ht="14.25" customHeight="1">
      <c r="D592" s="85"/>
    </row>
    <row r="593" ht="14.25" customHeight="1">
      <c r="D593" s="85"/>
    </row>
    <row r="594" ht="14.25" customHeight="1">
      <c r="D594" s="85"/>
    </row>
    <row r="595" ht="14.25" customHeight="1">
      <c r="D595" s="85"/>
    </row>
    <row r="596" ht="14.25" customHeight="1">
      <c r="D596" s="85"/>
    </row>
    <row r="597" ht="14.25" customHeight="1">
      <c r="D597" s="85"/>
    </row>
    <row r="598" ht="14.25" customHeight="1">
      <c r="D598" s="85"/>
    </row>
    <row r="599" ht="14.25" customHeight="1">
      <c r="D599" s="85"/>
    </row>
    <row r="600" ht="14.25" customHeight="1">
      <c r="D600" s="85"/>
    </row>
    <row r="601" ht="14.25" customHeight="1">
      <c r="D601" s="85"/>
    </row>
    <row r="602" ht="14.25" customHeight="1">
      <c r="D602" s="85"/>
    </row>
    <row r="603" ht="14.25" customHeight="1">
      <c r="D603" s="85"/>
    </row>
    <row r="604" ht="14.25" customHeight="1">
      <c r="D604" s="85"/>
    </row>
    <row r="605" ht="14.25" customHeight="1">
      <c r="D605" s="85"/>
    </row>
    <row r="606" ht="14.25" customHeight="1">
      <c r="D606" s="85"/>
    </row>
    <row r="607" ht="14.25" customHeight="1">
      <c r="D607" s="85"/>
    </row>
    <row r="608" ht="14.25" customHeight="1">
      <c r="D608" s="85"/>
    </row>
    <row r="609" ht="14.25" customHeight="1">
      <c r="D609" s="85"/>
    </row>
    <row r="610" ht="14.25" customHeight="1">
      <c r="D610" s="85"/>
    </row>
    <row r="611" ht="14.25" customHeight="1">
      <c r="D611" s="85"/>
    </row>
    <row r="612" ht="14.25" customHeight="1">
      <c r="D612" s="85"/>
    </row>
    <row r="613" ht="14.25" customHeight="1">
      <c r="D613" s="85"/>
    </row>
    <row r="614" ht="14.25" customHeight="1">
      <c r="D614" s="85"/>
    </row>
    <row r="615" ht="14.25" customHeight="1">
      <c r="D615" s="85"/>
    </row>
    <row r="616" ht="14.25" customHeight="1">
      <c r="D616" s="85"/>
    </row>
    <row r="617" ht="14.25" customHeight="1">
      <c r="D617" s="85"/>
    </row>
    <row r="618" ht="14.25" customHeight="1">
      <c r="D618" s="85"/>
    </row>
    <row r="619" ht="14.25" customHeight="1">
      <c r="D619" s="85"/>
    </row>
    <row r="620" ht="14.25" customHeight="1">
      <c r="D620" s="85"/>
    </row>
    <row r="621" ht="14.25" customHeight="1">
      <c r="D621" s="85"/>
    </row>
    <row r="622" ht="14.25" customHeight="1">
      <c r="D622" s="85"/>
    </row>
    <row r="623" ht="14.25" customHeight="1">
      <c r="D623" s="85"/>
    </row>
    <row r="624" ht="14.25" customHeight="1">
      <c r="D624" s="85"/>
    </row>
    <row r="625" ht="14.25" customHeight="1">
      <c r="D625" s="85"/>
    </row>
    <row r="626" ht="14.25" customHeight="1">
      <c r="D626" s="85"/>
    </row>
    <row r="627" ht="14.25" customHeight="1">
      <c r="D627" s="85"/>
    </row>
    <row r="628" ht="14.25" customHeight="1">
      <c r="D628" s="85"/>
    </row>
    <row r="629" ht="14.25" customHeight="1">
      <c r="D629" s="85"/>
    </row>
    <row r="630" ht="14.25" customHeight="1">
      <c r="D630" s="85"/>
    </row>
    <row r="631" ht="14.25" customHeight="1">
      <c r="D631" s="85"/>
    </row>
    <row r="632" ht="14.25" customHeight="1">
      <c r="D632" s="85"/>
    </row>
    <row r="633" ht="14.25" customHeight="1">
      <c r="D633" s="85"/>
    </row>
    <row r="634" ht="14.25" customHeight="1">
      <c r="D634" s="85"/>
    </row>
    <row r="635" ht="14.25" customHeight="1">
      <c r="D635" s="85"/>
    </row>
    <row r="636" ht="14.25" customHeight="1">
      <c r="D636" s="85"/>
    </row>
    <row r="637" ht="14.25" customHeight="1">
      <c r="D637" s="85"/>
    </row>
    <row r="638" ht="14.25" customHeight="1">
      <c r="D638" s="85"/>
    </row>
    <row r="639" ht="14.25" customHeight="1">
      <c r="D639" s="85"/>
    </row>
    <row r="640" ht="14.25" customHeight="1">
      <c r="D640" s="85"/>
    </row>
    <row r="641" ht="14.25" customHeight="1">
      <c r="D641" s="85"/>
    </row>
    <row r="642" ht="14.25" customHeight="1">
      <c r="D642" s="85"/>
    </row>
    <row r="643" ht="14.25" customHeight="1">
      <c r="D643" s="85"/>
    </row>
    <row r="644" ht="14.25" customHeight="1">
      <c r="D644" s="85"/>
    </row>
    <row r="645" ht="14.25" customHeight="1">
      <c r="D645" s="85"/>
    </row>
    <row r="646" ht="14.25" customHeight="1">
      <c r="D646" s="85"/>
    </row>
    <row r="647" ht="14.25" customHeight="1">
      <c r="D647" s="85"/>
    </row>
    <row r="648" ht="14.25" customHeight="1">
      <c r="D648" s="85"/>
    </row>
    <row r="649" ht="14.25" customHeight="1">
      <c r="D649" s="85"/>
    </row>
    <row r="650" ht="14.25" customHeight="1">
      <c r="D650" s="85"/>
    </row>
    <row r="651" ht="14.25" customHeight="1">
      <c r="D651" s="85"/>
    </row>
    <row r="652" ht="14.25" customHeight="1">
      <c r="D652" s="85"/>
    </row>
    <row r="653" ht="14.25" customHeight="1">
      <c r="D653" s="85"/>
    </row>
    <row r="654" ht="14.25" customHeight="1">
      <c r="D654" s="85"/>
    </row>
    <row r="655" ht="14.25" customHeight="1">
      <c r="D655" s="85"/>
    </row>
    <row r="656" ht="14.25" customHeight="1">
      <c r="D656" s="85"/>
    </row>
    <row r="657" ht="14.25" customHeight="1">
      <c r="D657" s="85"/>
    </row>
    <row r="658" ht="14.25" customHeight="1">
      <c r="D658" s="85"/>
    </row>
    <row r="659" ht="14.25" customHeight="1">
      <c r="D659" s="85"/>
    </row>
    <row r="660" ht="14.25" customHeight="1">
      <c r="D660" s="85"/>
    </row>
    <row r="661" ht="14.25" customHeight="1">
      <c r="D661" s="85"/>
    </row>
    <row r="662" ht="14.25" customHeight="1">
      <c r="D662" s="85"/>
    </row>
    <row r="663" ht="14.25" customHeight="1">
      <c r="D663" s="85"/>
    </row>
    <row r="664" ht="14.25" customHeight="1">
      <c r="D664" s="85"/>
    </row>
    <row r="665" ht="14.25" customHeight="1">
      <c r="D665" s="85"/>
    </row>
    <row r="666" ht="14.25" customHeight="1">
      <c r="D666" s="85"/>
    </row>
    <row r="667" ht="14.25" customHeight="1">
      <c r="D667" s="85"/>
    </row>
    <row r="668" ht="14.25" customHeight="1">
      <c r="D668" s="85"/>
    </row>
    <row r="669" ht="14.25" customHeight="1">
      <c r="D669" s="85"/>
    </row>
    <row r="670" ht="14.25" customHeight="1">
      <c r="D670" s="85"/>
    </row>
    <row r="671" ht="14.25" customHeight="1">
      <c r="D671" s="85"/>
    </row>
    <row r="672" ht="14.25" customHeight="1">
      <c r="D672" s="85"/>
    </row>
    <row r="673" ht="14.25" customHeight="1">
      <c r="D673" s="85"/>
    </row>
    <row r="674" ht="14.25" customHeight="1">
      <c r="D674" s="85"/>
    </row>
    <row r="675" ht="14.25" customHeight="1">
      <c r="D675" s="85"/>
    </row>
    <row r="676" ht="14.25" customHeight="1">
      <c r="D676" s="85"/>
    </row>
    <row r="677" ht="14.25" customHeight="1">
      <c r="D677" s="85"/>
    </row>
    <row r="678" ht="14.25" customHeight="1">
      <c r="D678" s="85"/>
    </row>
    <row r="679" ht="14.25" customHeight="1">
      <c r="D679" s="85"/>
    </row>
    <row r="680" ht="14.25" customHeight="1">
      <c r="D680" s="85"/>
    </row>
    <row r="681" ht="14.25" customHeight="1">
      <c r="D681" s="85"/>
    </row>
    <row r="682" ht="14.25" customHeight="1">
      <c r="D682" s="85"/>
    </row>
    <row r="683" ht="14.25" customHeight="1">
      <c r="D683" s="85"/>
    </row>
    <row r="684" ht="14.25" customHeight="1">
      <c r="D684" s="85"/>
    </row>
    <row r="685" ht="14.25" customHeight="1">
      <c r="D685" s="85"/>
    </row>
    <row r="686" ht="14.25" customHeight="1">
      <c r="D686" s="85"/>
    </row>
    <row r="687" ht="14.25" customHeight="1">
      <c r="D687" s="85"/>
    </row>
    <row r="688" ht="14.25" customHeight="1">
      <c r="D688" s="85"/>
    </row>
    <row r="689" ht="14.25" customHeight="1">
      <c r="D689" s="85"/>
    </row>
    <row r="690" ht="14.25" customHeight="1">
      <c r="D690" s="85"/>
    </row>
    <row r="691" ht="14.25" customHeight="1">
      <c r="D691" s="85"/>
    </row>
    <row r="692" ht="14.25" customHeight="1">
      <c r="D692" s="85"/>
    </row>
    <row r="693" ht="14.25" customHeight="1">
      <c r="D693" s="85"/>
    </row>
    <row r="694" ht="14.25" customHeight="1">
      <c r="D694" s="85"/>
    </row>
    <row r="695" ht="14.25" customHeight="1">
      <c r="D695" s="85"/>
    </row>
    <row r="696" ht="14.25" customHeight="1">
      <c r="D696" s="85"/>
    </row>
    <row r="697" ht="14.25" customHeight="1">
      <c r="D697" s="85"/>
    </row>
    <row r="698" ht="14.25" customHeight="1">
      <c r="D698" s="85"/>
    </row>
    <row r="699" ht="14.25" customHeight="1">
      <c r="D699" s="85"/>
    </row>
    <row r="700" ht="14.25" customHeight="1">
      <c r="D700" s="85"/>
    </row>
    <row r="701" ht="14.25" customHeight="1">
      <c r="D701" s="85"/>
    </row>
    <row r="702" ht="14.25" customHeight="1">
      <c r="D702" s="85"/>
    </row>
    <row r="703" ht="14.25" customHeight="1">
      <c r="D703" s="85"/>
    </row>
    <row r="704" ht="14.25" customHeight="1">
      <c r="D704" s="85"/>
    </row>
    <row r="705" ht="14.25" customHeight="1">
      <c r="D705" s="85"/>
    </row>
    <row r="706" ht="14.25" customHeight="1">
      <c r="D706" s="85"/>
    </row>
    <row r="707" ht="14.25" customHeight="1">
      <c r="D707" s="85"/>
    </row>
    <row r="708" ht="14.25" customHeight="1">
      <c r="D708" s="85"/>
    </row>
    <row r="709" ht="14.25" customHeight="1">
      <c r="D709" s="85"/>
    </row>
    <row r="710" ht="14.25" customHeight="1">
      <c r="D710" s="85"/>
    </row>
    <row r="711" ht="14.25" customHeight="1">
      <c r="D711" s="85"/>
    </row>
    <row r="712" ht="14.25" customHeight="1">
      <c r="D712" s="85"/>
    </row>
    <row r="713" ht="14.25" customHeight="1">
      <c r="D713" s="85"/>
    </row>
    <row r="714" ht="14.25" customHeight="1">
      <c r="D714" s="85"/>
    </row>
    <row r="715" ht="14.25" customHeight="1">
      <c r="D715" s="85"/>
    </row>
    <row r="716" ht="14.25" customHeight="1">
      <c r="D716" s="85"/>
    </row>
    <row r="717" ht="14.25" customHeight="1">
      <c r="D717" s="85"/>
    </row>
    <row r="718" ht="14.25" customHeight="1">
      <c r="D718" s="85"/>
    </row>
    <row r="719" ht="14.25" customHeight="1">
      <c r="D719" s="85"/>
    </row>
    <row r="720" ht="14.25" customHeight="1">
      <c r="D720" s="85"/>
    </row>
    <row r="721" ht="14.25" customHeight="1">
      <c r="D721" s="85"/>
    </row>
    <row r="722" ht="14.25" customHeight="1">
      <c r="D722" s="85"/>
    </row>
    <row r="723" ht="14.25" customHeight="1">
      <c r="D723" s="85"/>
    </row>
    <row r="724" ht="14.25" customHeight="1">
      <c r="D724" s="85"/>
    </row>
    <row r="725" ht="14.25" customHeight="1">
      <c r="D725" s="85"/>
    </row>
    <row r="726" ht="14.25" customHeight="1">
      <c r="D726" s="85"/>
    </row>
    <row r="727" ht="14.25" customHeight="1">
      <c r="D727" s="85"/>
    </row>
    <row r="728" ht="14.25" customHeight="1">
      <c r="D728" s="85"/>
    </row>
    <row r="729" ht="14.25" customHeight="1">
      <c r="D729" s="85"/>
    </row>
    <row r="730" ht="14.25" customHeight="1">
      <c r="D730" s="85"/>
    </row>
    <row r="731" ht="14.25" customHeight="1">
      <c r="D731" s="85"/>
    </row>
    <row r="732" ht="14.25" customHeight="1">
      <c r="D732" s="85"/>
    </row>
    <row r="733" ht="14.25" customHeight="1">
      <c r="D733" s="85"/>
    </row>
    <row r="734" ht="14.25" customHeight="1">
      <c r="D734" s="85"/>
    </row>
    <row r="735" ht="14.25" customHeight="1">
      <c r="D735" s="85"/>
    </row>
    <row r="736" ht="14.25" customHeight="1">
      <c r="D736" s="85"/>
    </row>
    <row r="737" ht="14.25" customHeight="1">
      <c r="D737" s="85"/>
    </row>
    <row r="738" ht="14.25" customHeight="1">
      <c r="D738" s="85"/>
    </row>
    <row r="739" ht="14.25" customHeight="1">
      <c r="D739" s="85"/>
    </row>
    <row r="740" ht="14.25" customHeight="1">
      <c r="D740" s="85"/>
    </row>
    <row r="741" ht="14.25" customHeight="1">
      <c r="D741" s="85"/>
    </row>
    <row r="742" ht="14.25" customHeight="1">
      <c r="D742" s="85"/>
    </row>
    <row r="743" ht="14.25" customHeight="1">
      <c r="D743" s="85"/>
    </row>
    <row r="744" ht="14.25" customHeight="1">
      <c r="D744" s="85"/>
    </row>
    <row r="745" ht="14.25" customHeight="1">
      <c r="D745" s="85"/>
    </row>
    <row r="746" ht="14.25" customHeight="1">
      <c r="D746" s="85"/>
    </row>
    <row r="747" ht="14.25" customHeight="1">
      <c r="D747" s="85"/>
    </row>
    <row r="748" ht="14.25" customHeight="1">
      <c r="D748" s="85"/>
    </row>
    <row r="749" ht="14.25" customHeight="1">
      <c r="D749" s="85"/>
    </row>
    <row r="750" ht="14.25" customHeight="1">
      <c r="D750" s="85"/>
    </row>
    <row r="751" ht="14.25" customHeight="1">
      <c r="D751" s="85"/>
    </row>
    <row r="752" ht="14.25" customHeight="1">
      <c r="D752" s="85"/>
    </row>
    <row r="753" ht="14.25" customHeight="1">
      <c r="D753" s="85"/>
    </row>
    <row r="754" ht="14.25" customHeight="1">
      <c r="D754" s="85"/>
    </row>
    <row r="755" ht="14.25" customHeight="1">
      <c r="D755" s="85"/>
    </row>
    <row r="756" ht="14.25" customHeight="1">
      <c r="D756" s="85"/>
    </row>
    <row r="757" ht="14.25" customHeight="1">
      <c r="D757" s="85"/>
    </row>
    <row r="758" ht="14.25" customHeight="1">
      <c r="D758" s="85"/>
    </row>
    <row r="759" ht="14.25" customHeight="1">
      <c r="D759" s="85"/>
    </row>
    <row r="760" ht="14.25" customHeight="1">
      <c r="D760" s="85"/>
    </row>
    <row r="761" ht="14.25" customHeight="1">
      <c r="D761" s="85"/>
    </row>
    <row r="762" ht="14.25" customHeight="1">
      <c r="D762" s="85"/>
    </row>
    <row r="763" ht="14.25" customHeight="1">
      <c r="D763" s="85"/>
    </row>
    <row r="764" ht="14.25" customHeight="1">
      <c r="D764" s="85"/>
    </row>
    <row r="765" ht="14.25" customHeight="1">
      <c r="D765" s="85"/>
    </row>
    <row r="766" ht="14.25" customHeight="1">
      <c r="D766" s="85"/>
    </row>
    <row r="767" ht="14.25" customHeight="1">
      <c r="D767" s="85"/>
    </row>
    <row r="768" ht="14.25" customHeight="1">
      <c r="D768" s="85"/>
    </row>
    <row r="769" ht="14.25" customHeight="1">
      <c r="D769" s="85"/>
    </row>
    <row r="770" ht="14.25" customHeight="1">
      <c r="D770" s="85"/>
    </row>
    <row r="771" ht="14.25" customHeight="1">
      <c r="D771" s="85"/>
    </row>
    <row r="772" ht="14.25" customHeight="1">
      <c r="D772" s="85"/>
    </row>
    <row r="773" ht="14.25" customHeight="1">
      <c r="D773" s="85"/>
    </row>
    <row r="774" ht="14.25" customHeight="1">
      <c r="D774" s="85"/>
    </row>
    <row r="775" ht="14.25" customHeight="1">
      <c r="D775" s="85"/>
    </row>
    <row r="776" ht="14.25" customHeight="1">
      <c r="D776" s="85"/>
    </row>
    <row r="777" ht="14.25" customHeight="1">
      <c r="D777" s="85"/>
    </row>
    <row r="778" ht="14.25" customHeight="1">
      <c r="D778" s="85"/>
    </row>
    <row r="779" ht="14.25" customHeight="1">
      <c r="D779" s="85"/>
    </row>
    <row r="780" ht="14.25" customHeight="1">
      <c r="D780" s="85"/>
    </row>
    <row r="781" ht="14.25" customHeight="1">
      <c r="D781" s="85"/>
    </row>
    <row r="782" ht="14.25" customHeight="1">
      <c r="D782" s="85"/>
    </row>
    <row r="783" ht="14.25" customHeight="1">
      <c r="D783" s="85"/>
    </row>
    <row r="784" ht="14.25" customHeight="1">
      <c r="D784" s="85"/>
    </row>
    <row r="785" ht="14.25" customHeight="1">
      <c r="D785" s="85"/>
    </row>
    <row r="786" ht="14.25" customHeight="1">
      <c r="D786" s="85"/>
    </row>
    <row r="787" ht="14.25" customHeight="1">
      <c r="D787" s="85"/>
    </row>
    <row r="788" ht="14.25" customHeight="1">
      <c r="D788" s="85"/>
    </row>
    <row r="789" ht="14.25" customHeight="1">
      <c r="D789" s="85"/>
    </row>
    <row r="790" ht="14.25" customHeight="1">
      <c r="D790" s="85"/>
    </row>
    <row r="791" ht="14.25" customHeight="1">
      <c r="D791" s="85"/>
    </row>
    <row r="792" ht="14.25" customHeight="1">
      <c r="D792" s="85"/>
    </row>
    <row r="793" ht="14.25" customHeight="1">
      <c r="D793" s="85"/>
    </row>
    <row r="794" ht="14.25" customHeight="1">
      <c r="D794" s="85"/>
    </row>
    <row r="795" ht="14.25" customHeight="1">
      <c r="D795" s="85"/>
    </row>
    <row r="796" ht="14.25" customHeight="1">
      <c r="D796" s="85"/>
    </row>
    <row r="797" ht="14.25" customHeight="1">
      <c r="D797" s="85"/>
    </row>
    <row r="798" ht="14.25" customHeight="1">
      <c r="D798" s="85"/>
    </row>
    <row r="799" ht="14.25" customHeight="1">
      <c r="D799" s="85"/>
    </row>
    <row r="800" ht="14.25" customHeight="1">
      <c r="D800" s="85"/>
    </row>
    <row r="801" ht="14.25" customHeight="1">
      <c r="D801" s="85"/>
    </row>
    <row r="802" ht="14.25" customHeight="1">
      <c r="D802" s="85"/>
    </row>
    <row r="803" ht="14.25" customHeight="1">
      <c r="D803" s="85"/>
    </row>
    <row r="804" ht="14.25" customHeight="1">
      <c r="D804" s="85"/>
    </row>
    <row r="805" ht="14.25" customHeight="1">
      <c r="D805" s="85"/>
    </row>
    <row r="806" ht="14.25" customHeight="1">
      <c r="D806" s="85"/>
    </row>
    <row r="807" ht="14.25" customHeight="1">
      <c r="D807" s="85"/>
    </row>
    <row r="808" ht="14.25" customHeight="1">
      <c r="D808" s="85"/>
    </row>
    <row r="809" ht="14.25" customHeight="1">
      <c r="D809" s="85"/>
    </row>
    <row r="810" ht="14.25" customHeight="1">
      <c r="D810" s="85"/>
    </row>
    <row r="811" ht="14.25" customHeight="1">
      <c r="D811" s="85"/>
    </row>
    <row r="812" ht="14.25" customHeight="1">
      <c r="D812" s="85"/>
    </row>
    <row r="813" ht="14.25" customHeight="1">
      <c r="D813" s="85"/>
    </row>
    <row r="814" ht="14.25" customHeight="1">
      <c r="D814" s="85"/>
    </row>
    <row r="815" ht="14.25" customHeight="1">
      <c r="D815" s="85"/>
    </row>
    <row r="816" ht="14.25" customHeight="1">
      <c r="D816" s="85"/>
    </row>
    <row r="817" ht="14.25" customHeight="1">
      <c r="D817" s="85"/>
    </row>
    <row r="818" ht="14.25" customHeight="1">
      <c r="D818" s="85"/>
    </row>
    <row r="819" ht="14.25" customHeight="1">
      <c r="D819" s="85"/>
    </row>
    <row r="820" ht="14.25" customHeight="1">
      <c r="D820" s="85"/>
    </row>
    <row r="821" ht="14.25" customHeight="1">
      <c r="D821" s="85"/>
    </row>
    <row r="822" ht="14.25" customHeight="1">
      <c r="D822" s="85"/>
    </row>
    <row r="823" ht="14.25" customHeight="1">
      <c r="D823" s="85"/>
    </row>
    <row r="824" ht="14.25" customHeight="1">
      <c r="D824" s="85"/>
    </row>
    <row r="825" ht="14.25" customHeight="1">
      <c r="D825" s="85"/>
    </row>
    <row r="826" ht="14.25" customHeight="1">
      <c r="D826" s="85"/>
    </row>
    <row r="827" ht="14.25" customHeight="1">
      <c r="D827" s="85"/>
    </row>
    <row r="828" ht="14.25" customHeight="1">
      <c r="D828" s="85"/>
    </row>
    <row r="829" ht="14.25" customHeight="1">
      <c r="D829" s="85"/>
    </row>
    <row r="830" ht="14.25" customHeight="1">
      <c r="D830" s="85"/>
    </row>
    <row r="831" ht="14.25" customHeight="1">
      <c r="D831" s="85"/>
    </row>
    <row r="832" ht="14.25" customHeight="1">
      <c r="D832" s="85"/>
    </row>
    <row r="833" ht="14.25" customHeight="1">
      <c r="D833" s="85"/>
    </row>
    <row r="834" ht="14.25" customHeight="1">
      <c r="D834" s="85"/>
    </row>
    <row r="835" ht="14.25" customHeight="1">
      <c r="D835" s="85"/>
    </row>
    <row r="836" ht="14.25" customHeight="1">
      <c r="D836" s="85"/>
    </row>
    <row r="837" ht="14.25" customHeight="1">
      <c r="D837" s="85"/>
    </row>
    <row r="838" ht="14.25" customHeight="1">
      <c r="D838" s="85"/>
    </row>
    <row r="839" ht="14.25" customHeight="1">
      <c r="D839" s="85"/>
    </row>
    <row r="840" ht="14.25" customHeight="1">
      <c r="D840" s="85"/>
    </row>
    <row r="841" ht="14.25" customHeight="1">
      <c r="D841" s="85"/>
    </row>
    <row r="842" ht="14.25" customHeight="1">
      <c r="D842" s="85"/>
    </row>
    <row r="843" ht="14.25" customHeight="1">
      <c r="D843" s="85"/>
    </row>
    <row r="844" ht="14.25" customHeight="1">
      <c r="D844" s="85"/>
    </row>
    <row r="845" ht="14.25" customHeight="1">
      <c r="D845" s="85"/>
    </row>
    <row r="846" ht="14.25" customHeight="1">
      <c r="D846" s="85"/>
    </row>
    <row r="847" ht="14.25" customHeight="1">
      <c r="D847" s="85"/>
    </row>
    <row r="848" ht="14.25" customHeight="1">
      <c r="D848" s="85"/>
    </row>
    <row r="849" ht="14.25" customHeight="1">
      <c r="D849" s="85"/>
    </row>
    <row r="850" ht="14.25" customHeight="1">
      <c r="D850" s="85"/>
    </row>
    <row r="851" ht="14.25" customHeight="1">
      <c r="D851" s="85"/>
    </row>
    <row r="852" ht="14.25" customHeight="1">
      <c r="D852" s="85"/>
    </row>
    <row r="853" ht="14.25" customHeight="1">
      <c r="D853" s="85"/>
    </row>
    <row r="854" ht="14.25" customHeight="1">
      <c r="D854" s="85"/>
    </row>
    <row r="855" ht="14.25" customHeight="1">
      <c r="D855" s="85"/>
    </row>
    <row r="856" ht="14.25" customHeight="1">
      <c r="D856" s="85"/>
    </row>
    <row r="857" ht="14.25" customHeight="1">
      <c r="D857" s="85"/>
    </row>
    <row r="858" ht="14.25" customHeight="1">
      <c r="D858" s="85"/>
    </row>
    <row r="859" ht="14.25" customHeight="1">
      <c r="D859" s="85"/>
    </row>
    <row r="860" ht="14.25" customHeight="1">
      <c r="D860" s="85"/>
    </row>
    <row r="861" ht="14.25" customHeight="1">
      <c r="D861" s="85"/>
    </row>
    <row r="862" ht="14.25" customHeight="1">
      <c r="D862" s="85"/>
    </row>
    <row r="863" ht="14.25" customHeight="1">
      <c r="D863" s="85"/>
    </row>
    <row r="864" ht="14.25" customHeight="1">
      <c r="D864" s="85"/>
    </row>
    <row r="865" ht="14.25" customHeight="1">
      <c r="D865" s="85"/>
    </row>
    <row r="866" ht="14.25" customHeight="1">
      <c r="D866" s="85"/>
    </row>
    <row r="867" ht="14.25" customHeight="1">
      <c r="D867" s="85"/>
    </row>
    <row r="868" ht="14.25" customHeight="1">
      <c r="D868" s="85"/>
    </row>
    <row r="869" ht="14.25" customHeight="1">
      <c r="D869" s="85"/>
    </row>
    <row r="870" ht="14.25" customHeight="1">
      <c r="D870" s="85"/>
    </row>
    <row r="871" ht="14.25" customHeight="1">
      <c r="D871" s="85"/>
    </row>
    <row r="872" ht="14.25" customHeight="1">
      <c r="D872" s="85"/>
    </row>
    <row r="873" ht="14.25" customHeight="1">
      <c r="D873" s="85"/>
    </row>
    <row r="874" ht="14.25" customHeight="1">
      <c r="D874" s="85"/>
    </row>
    <row r="875" ht="14.25" customHeight="1">
      <c r="D875" s="85"/>
    </row>
    <row r="876" ht="14.25" customHeight="1">
      <c r="D876" s="85"/>
    </row>
    <row r="877" ht="14.25" customHeight="1">
      <c r="D877" s="85"/>
    </row>
    <row r="878" ht="14.25" customHeight="1">
      <c r="D878" s="85"/>
    </row>
    <row r="879" ht="14.25" customHeight="1">
      <c r="D879" s="85"/>
    </row>
    <row r="880" ht="14.25" customHeight="1">
      <c r="D880" s="85"/>
    </row>
    <row r="881" ht="14.25" customHeight="1">
      <c r="D881" s="85"/>
    </row>
    <row r="882" ht="14.25" customHeight="1">
      <c r="D882" s="85"/>
    </row>
    <row r="883" ht="14.25" customHeight="1">
      <c r="D883" s="85"/>
    </row>
    <row r="884" ht="14.25" customHeight="1">
      <c r="D884" s="85"/>
    </row>
    <row r="885" ht="14.25" customHeight="1">
      <c r="D885" s="85"/>
    </row>
    <row r="886" ht="14.25" customHeight="1">
      <c r="D886" s="85"/>
    </row>
    <row r="887" ht="14.25" customHeight="1">
      <c r="D887" s="85"/>
    </row>
    <row r="888" ht="14.25" customHeight="1">
      <c r="D888" s="85"/>
    </row>
    <row r="889" ht="14.25" customHeight="1">
      <c r="D889" s="85"/>
    </row>
    <row r="890" ht="14.25" customHeight="1">
      <c r="D890" s="85"/>
    </row>
    <row r="891" ht="14.25" customHeight="1">
      <c r="D891" s="85"/>
    </row>
    <row r="892" ht="14.25" customHeight="1">
      <c r="D892" s="85"/>
    </row>
    <row r="893" ht="14.25" customHeight="1">
      <c r="D893" s="85"/>
    </row>
    <row r="894" ht="14.25" customHeight="1">
      <c r="D894" s="85"/>
    </row>
    <row r="895" ht="14.25" customHeight="1">
      <c r="D895" s="85"/>
    </row>
    <row r="896" ht="14.25" customHeight="1">
      <c r="D896" s="85"/>
    </row>
    <row r="897" ht="14.25" customHeight="1">
      <c r="D897" s="85"/>
    </row>
    <row r="898" ht="14.25" customHeight="1">
      <c r="D898" s="85"/>
    </row>
    <row r="899" ht="14.25" customHeight="1">
      <c r="D899" s="85"/>
    </row>
    <row r="900" ht="14.25" customHeight="1">
      <c r="D900" s="85"/>
    </row>
    <row r="901" ht="14.25" customHeight="1">
      <c r="D901" s="85"/>
    </row>
    <row r="902" ht="14.25" customHeight="1">
      <c r="D902" s="85"/>
    </row>
    <row r="903" ht="14.25" customHeight="1">
      <c r="D903" s="85"/>
    </row>
    <row r="904" ht="14.25" customHeight="1">
      <c r="D904" s="85"/>
    </row>
    <row r="905" ht="14.25" customHeight="1">
      <c r="D905" s="85"/>
    </row>
    <row r="906" ht="14.25" customHeight="1">
      <c r="D906" s="85"/>
    </row>
    <row r="907" ht="14.25" customHeight="1">
      <c r="D907" s="85"/>
    </row>
    <row r="908" ht="14.25" customHeight="1">
      <c r="D908" s="85"/>
    </row>
    <row r="909" ht="14.25" customHeight="1">
      <c r="D909" s="85"/>
    </row>
    <row r="910" ht="14.25" customHeight="1">
      <c r="D910" s="85"/>
    </row>
    <row r="911" ht="14.25" customHeight="1">
      <c r="D911" s="85"/>
    </row>
    <row r="912" ht="14.25" customHeight="1">
      <c r="D912" s="85"/>
    </row>
    <row r="913" ht="14.25" customHeight="1">
      <c r="D913" s="85"/>
    </row>
    <row r="914" ht="14.25" customHeight="1">
      <c r="D914" s="85"/>
    </row>
    <row r="915" ht="14.25" customHeight="1">
      <c r="D915" s="85"/>
    </row>
    <row r="916" ht="14.25" customHeight="1">
      <c r="D916" s="85"/>
    </row>
    <row r="917" ht="14.25" customHeight="1">
      <c r="D917" s="85"/>
    </row>
    <row r="918" ht="14.25" customHeight="1">
      <c r="D918" s="85"/>
    </row>
    <row r="919" ht="14.25" customHeight="1">
      <c r="D919" s="85"/>
    </row>
    <row r="920" ht="14.25" customHeight="1">
      <c r="D920" s="85"/>
    </row>
    <row r="921" ht="14.25" customHeight="1">
      <c r="D921" s="85"/>
    </row>
    <row r="922" ht="14.25" customHeight="1">
      <c r="D922" s="85"/>
    </row>
    <row r="923" ht="14.25" customHeight="1">
      <c r="D923" s="85"/>
    </row>
    <row r="924" ht="14.25" customHeight="1">
      <c r="D924" s="85"/>
    </row>
    <row r="925" ht="14.25" customHeight="1">
      <c r="D925" s="85"/>
    </row>
    <row r="926" ht="14.25" customHeight="1">
      <c r="D926" s="85"/>
    </row>
    <row r="927" ht="14.25" customHeight="1">
      <c r="D927" s="85"/>
    </row>
    <row r="928" ht="14.25" customHeight="1">
      <c r="D928" s="85"/>
    </row>
    <row r="929" ht="14.25" customHeight="1">
      <c r="D929" s="85"/>
    </row>
    <row r="930" ht="14.25" customHeight="1">
      <c r="D930" s="85"/>
    </row>
    <row r="931" ht="14.25" customHeight="1">
      <c r="D931" s="85"/>
    </row>
    <row r="932" ht="14.25" customHeight="1">
      <c r="D932" s="85"/>
    </row>
    <row r="933" ht="14.25" customHeight="1">
      <c r="D933" s="85"/>
    </row>
    <row r="934" ht="14.25" customHeight="1">
      <c r="D934" s="85"/>
    </row>
    <row r="935" ht="14.25" customHeight="1">
      <c r="D935" s="85"/>
    </row>
    <row r="936" ht="14.25" customHeight="1">
      <c r="D936" s="85"/>
    </row>
    <row r="937" ht="14.25" customHeight="1">
      <c r="D937" s="85"/>
    </row>
    <row r="938" ht="14.25" customHeight="1">
      <c r="D938" s="85"/>
    </row>
    <row r="939" ht="14.25" customHeight="1">
      <c r="D939" s="85"/>
    </row>
    <row r="940" ht="14.25" customHeight="1">
      <c r="D940" s="85"/>
    </row>
    <row r="941" ht="14.25" customHeight="1">
      <c r="D941" s="85"/>
    </row>
    <row r="942" ht="14.25" customHeight="1">
      <c r="D942" s="85"/>
    </row>
    <row r="943" ht="14.25" customHeight="1">
      <c r="D943" s="85"/>
    </row>
    <row r="944" ht="14.25" customHeight="1">
      <c r="D944" s="85"/>
    </row>
    <row r="945" ht="14.25" customHeight="1">
      <c r="D945" s="85"/>
    </row>
    <row r="946" ht="14.25" customHeight="1">
      <c r="D946" s="85"/>
    </row>
    <row r="947" ht="14.25" customHeight="1">
      <c r="D947" s="85"/>
    </row>
    <row r="948" ht="14.25" customHeight="1">
      <c r="D948" s="85"/>
    </row>
    <row r="949" ht="14.25" customHeight="1">
      <c r="D949" s="85"/>
    </row>
    <row r="950" ht="14.25" customHeight="1">
      <c r="D950" s="85"/>
    </row>
    <row r="951" ht="14.25" customHeight="1">
      <c r="D951" s="85"/>
    </row>
    <row r="952" ht="14.25" customHeight="1">
      <c r="D952" s="85"/>
    </row>
    <row r="953" ht="14.25" customHeight="1">
      <c r="D953" s="85"/>
    </row>
    <row r="954" ht="14.25" customHeight="1">
      <c r="D954" s="85"/>
    </row>
    <row r="955" ht="14.25" customHeight="1">
      <c r="D955" s="85"/>
    </row>
    <row r="956" ht="14.25" customHeight="1">
      <c r="D956" s="85"/>
    </row>
    <row r="957" ht="14.25" customHeight="1">
      <c r="D957" s="85"/>
    </row>
    <row r="958" ht="14.25" customHeight="1">
      <c r="D958" s="85"/>
    </row>
    <row r="959" ht="14.25" customHeight="1">
      <c r="D959" s="85"/>
    </row>
    <row r="960" ht="14.25" customHeight="1">
      <c r="D960" s="85"/>
    </row>
    <row r="961" ht="14.25" customHeight="1">
      <c r="D961" s="85"/>
    </row>
    <row r="962" ht="14.25" customHeight="1">
      <c r="D962" s="85"/>
    </row>
    <row r="963" ht="14.25" customHeight="1">
      <c r="D963" s="85"/>
    </row>
    <row r="964" ht="14.25" customHeight="1">
      <c r="D964" s="85"/>
    </row>
    <row r="965" ht="14.25" customHeight="1">
      <c r="D965" s="85"/>
    </row>
    <row r="966" ht="14.25" customHeight="1">
      <c r="D966" s="85"/>
    </row>
    <row r="967" ht="14.25" customHeight="1">
      <c r="D967" s="85"/>
    </row>
    <row r="968" ht="14.25" customHeight="1">
      <c r="D968" s="85"/>
    </row>
    <row r="969" ht="14.25" customHeight="1">
      <c r="D969" s="85"/>
    </row>
    <row r="970" ht="14.25" customHeight="1">
      <c r="D970" s="85"/>
    </row>
    <row r="971" ht="14.25" customHeight="1">
      <c r="D971" s="85"/>
    </row>
    <row r="972" ht="14.25" customHeight="1">
      <c r="D972" s="85"/>
    </row>
    <row r="973" ht="14.25" customHeight="1">
      <c r="D973" s="85"/>
    </row>
    <row r="974" ht="14.25" customHeight="1">
      <c r="D974" s="85"/>
    </row>
    <row r="975" ht="14.25" customHeight="1">
      <c r="D975" s="85"/>
    </row>
    <row r="976" ht="14.25" customHeight="1">
      <c r="D976" s="85"/>
    </row>
    <row r="977" ht="14.25" customHeight="1">
      <c r="D977" s="85"/>
    </row>
    <row r="978" ht="14.25" customHeight="1">
      <c r="D978" s="85"/>
    </row>
    <row r="979" ht="14.25" customHeight="1">
      <c r="D979" s="85"/>
    </row>
    <row r="980" ht="14.25" customHeight="1">
      <c r="D980" s="85"/>
    </row>
    <row r="981" ht="14.25" customHeight="1">
      <c r="D981" s="85"/>
    </row>
    <row r="982" ht="14.25" customHeight="1">
      <c r="D982" s="85"/>
    </row>
    <row r="983" ht="14.25" customHeight="1">
      <c r="D983" s="85"/>
    </row>
    <row r="984" ht="14.25" customHeight="1">
      <c r="D984" s="85"/>
    </row>
    <row r="985" ht="14.25" customHeight="1">
      <c r="D985" s="85"/>
    </row>
    <row r="986" ht="14.25" customHeight="1">
      <c r="D986" s="85"/>
    </row>
    <row r="987" ht="14.25" customHeight="1">
      <c r="D987" s="85"/>
    </row>
    <row r="988" ht="14.25" customHeight="1">
      <c r="D988" s="85"/>
    </row>
    <row r="989" ht="14.25" customHeight="1">
      <c r="D989" s="85"/>
    </row>
    <row r="990" ht="14.25" customHeight="1">
      <c r="D990" s="85"/>
    </row>
    <row r="991" ht="14.25" customHeight="1">
      <c r="D991" s="85"/>
    </row>
    <row r="992" ht="14.25" customHeight="1">
      <c r="D992" s="85"/>
    </row>
    <row r="993" ht="14.25" customHeight="1">
      <c r="D993" s="85"/>
    </row>
    <row r="994" ht="14.25" customHeight="1">
      <c r="D994" s="85"/>
    </row>
    <row r="995" ht="14.25" customHeight="1">
      <c r="D995" s="85"/>
    </row>
    <row r="996" ht="14.25" customHeight="1">
      <c r="D996" s="85"/>
    </row>
    <row r="997" ht="14.25" customHeight="1">
      <c r="D997" s="85"/>
    </row>
    <row r="998" ht="14.25" customHeight="1">
      <c r="D998" s="85"/>
    </row>
    <row r="999" ht="14.25" customHeight="1">
      <c r="D999" s="85"/>
    </row>
    <row r="1000" ht="14.25" customHeight="1">
      <c r="D1000" s="85"/>
    </row>
  </sheetData>
  <mergeCells count="1">
    <mergeCell ref="A1:O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C00"/>
    <pageSetUpPr/>
  </sheetPr>
  <sheetViews>
    <sheetView workbookViewId="0"/>
  </sheetViews>
  <sheetFormatPr customHeight="1" defaultColWidth="14.43" defaultRowHeight="15.0"/>
  <cols>
    <col customWidth="1" min="1" max="1" width="32.57"/>
    <col customWidth="1" min="2" max="2" width="11.43"/>
    <col customWidth="1" min="3" max="3" width="22.29"/>
    <col customWidth="1" min="4" max="4" width="59.14"/>
    <col customWidth="1" min="5" max="5" width="91.43"/>
    <col customWidth="1" min="6" max="6" width="15.57"/>
    <col customWidth="1" min="7" max="26" width="10.0"/>
  </cols>
  <sheetData>
    <row r="1" ht="14.25" customHeight="1">
      <c r="A1" s="2" t="s">
        <v>1</v>
      </c>
      <c r="B1" s="5"/>
      <c r="C1" s="7"/>
      <c r="D1" s="7"/>
      <c r="E1" s="7"/>
      <c r="F1" s="8"/>
      <c r="G1" s="8"/>
      <c r="H1" s="7"/>
      <c r="I1" s="7"/>
      <c r="J1" s="7"/>
      <c r="K1" s="7"/>
      <c r="L1" s="7"/>
    </row>
    <row r="2" ht="14.25" customHeight="1">
      <c r="A2" s="11" t="s">
        <v>5</v>
      </c>
      <c r="B2" s="5" t="s">
        <v>7</v>
      </c>
      <c r="C2" s="7"/>
      <c r="D2" s="7"/>
      <c r="E2" s="7"/>
      <c r="F2" s="8"/>
      <c r="G2" s="8"/>
      <c r="H2" s="7"/>
      <c r="I2" s="7"/>
      <c r="J2" s="7"/>
      <c r="K2" s="7"/>
      <c r="L2" s="7"/>
    </row>
    <row r="3" ht="14.25" customHeight="1">
      <c r="A3" s="11" t="s">
        <v>8</v>
      </c>
      <c r="B3" s="5"/>
      <c r="C3" s="7"/>
      <c r="D3" s="7"/>
      <c r="E3" s="7"/>
      <c r="F3" s="8"/>
      <c r="G3" s="8"/>
      <c r="H3" s="7"/>
      <c r="I3" s="7"/>
      <c r="J3" s="7"/>
      <c r="K3" s="7"/>
      <c r="L3" s="7"/>
    </row>
    <row r="4" ht="14.25" customHeight="1">
      <c r="A4" s="11" t="s">
        <v>11</v>
      </c>
      <c r="B4" s="5"/>
      <c r="C4" s="7"/>
      <c r="D4" s="7"/>
      <c r="E4" s="7"/>
      <c r="F4" s="8"/>
      <c r="G4" s="8"/>
      <c r="H4" s="7"/>
      <c r="I4" s="7"/>
      <c r="J4" s="7"/>
      <c r="K4" s="7"/>
      <c r="L4" s="7"/>
    </row>
    <row r="5" ht="14.25" customHeight="1">
      <c r="A5" s="16"/>
      <c r="B5" s="20"/>
      <c r="C5" s="7"/>
      <c r="D5" s="7"/>
      <c r="E5" s="7"/>
      <c r="F5" s="8"/>
      <c r="G5" s="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ht="14.25" customHeight="1">
      <c r="A6" s="16" t="s">
        <v>4</v>
      </c>
      <c r="C6" s="7" t="s">
        <v>4</v>
      </c>
      <c r="F6" s="30"/>
    </row>
    <row r="7" ht="14.25" customHeight="1">
      <c r="A7" s="16" t="s">
        <v>34</v>
      </c>
      <c r="B7" s="34">
        <v>46037.0</v>
      </c>
      <c r="C7" s="7" t="s">
        <v>37</v>
      </c>
      <c r="D7" s="7" t="s">
        <v>38</v>
      </c>
      <c r="E7" s="7" t="s">
        <v>39</v>
      </c>
      <c r="F7" s="30">
        <v>622576.89</v>
      </c>
    </row>
    <row r="8" ht="14.25" customHeight="1">
      <c r="A8" s="16" t="s">
        <v>34</v>
      </c>
      <c r="B8" s="34">
        <v>46037.0</v>
      </c>
      <c r="C8" s="7" t="s">
        <v>37</v>
      </c>
      <c r="D8" s="7" t="s">
        <v>43</v>
      </c>
      <c r="E8" s="7" t="s">
        <v>44</v>
      </c>
      <c r="F8" s="30">
        <v>971380.0</v>
      </c>
    </row>
    <row r="9" ht="14.25" customHeight="1">
      <c r="A9" s="16" t="s">
        <v>34</v>
      </c>
      <c r="B9" s="34">
        <v>46037.0</v>
      </c>
      <c r="C9" s="7" t="s">
        <v>37</v>
      </c>
      <c r="D9" s="7" t="s">
        <v>46</v>
      </c>
      <c r="E9" s="7" t="s">
        <v>47</v>
      </c>
      <c r="F9" s="30">
        <v>984512.5</v>
      </c>
    </row>
    <row r="10" ht="14.25" customHeight="1">
      <c r="A10" s="16" t="s">
        <v>34</v>
      </c>
      <c r="B10" s="34">
        <v>46037.0</v>
      </c>
      <c r="C10" s="7" t="s">
        <v>37</v>
      </c>
      <c r="D10" s="7" t="s">
        <v>48</v>
      </c>
      <c r="E10" s="7" t="s">
        <v>49</v>
      </c>
      <c r="F10" s="30">
        <v>7666497.38</v>
      </c>
    </row>
    <row r="11" ht="14.25" customHeight="1">
      <c r="A11" s="16" t="s">
        <v>50</v>
      </c>
      <c r="B11" s="34">
        <v>46038.0</v>
      </c>
      <c r="C11" s="7" t="s">
        <v>37</v>
      </c>
      <c r="D11" s="7" t="s">
        <v>51</v>
      </c>
      <c r="E11" s="7" t="s">
        <v>52</v>
      </c>
      <c r="F11" s="30">
        <v>2099999.91</v>
      </c>
    </row>
    <row r="12" ht="14.25" customHeight="1">
      <c r="A12" s="16" t="s">
        <v>50</v>
      </c>
      <c r="B12" s="34">
        <v>46038.0</v>
      </c>
      <c r="C12" s="7" t="s">
        <v>37</v>
      </c>
      <c r="D12" s="7" t="s">
        <v>53</v>
      </c>
      <c r="E12" s="7" t="s">
        <v>54</v>
      </c>
      <c r="F12" s="30">
        <v>338204.83999999997</v>
      </c>
    </row>
    <row r="13" ht="14.25" customHeight="1">
      <c r="A13" s="16" t="s">
        <v>50</v>
      </c>
      <c r="B13" s="34">
        <v>46038.0</v>
      </c>
      <c r="C13" s="7" t="s">
        <v>37</v>
      </c>
      <c r="D13" s="7" t="s">
        <v>53</v>
      </c>
      <c r="E13" s="7" t="s">
        <v>55</v>
      </c>
      <c r="F13" s="30">
        <v>892583.9199999999</v>
      </c>
    </row>
    <row r="14" ht="14.25" customHeight="1">
      <c r="A14" s="16" t="s">
        <v>50</v>
      </c>
      <c r="B14" s="34">
        <v>46038.0</v>
      </c>
      <c r="C14" s="7" t="s">
        <v>37</v>
      </c>
      <c r="D14" s="7" t="s">
        <v>53</v>
      </c>
      <c r="E14" s="7" t="s">
        <v>57</v>
      </c>
      <c r="F14" s="30">
        <v>338204.83999999997</v>
      </c>
    </row>
    <row r="15" ht="14.25" customHeight="1">
      <c r="A15" s="16" t="s">
        <v>50</v>
      </c>
      <c r="B15" s="34">
        <v>46038.0</v>
      </c>
      <c r="C15" s="7" t="s">
        <v>37</v>
      </c>
      <c r="D15" s="7" t="s">
        <v>53</v>
      </c>
      <c r="E15" s="7" t="s">
        <v>59</v>
      </c>
      <c r="F15" s="30">
        <v>338204.83999999997</v>
      </c>
    </row>
    <row r="16" ht="14.25" customHeight="1">
      <c r="A16" s="16" t="s">
        <v>50</v>
      </c>
      <c r="B16" s="34">
        <v>46038.0</v>
      </c>
      <c r="C16" s="7" t="s">
        <v>37</v>
      </c>
      <c r="D16" s="7" t="s">
        <v>53</v>
      </c>
      <c r="E16" s="7" t="s">
        <v>60</v>
      </c>
      <c r="F16" s="30">
        <v>338204.83999999997</v>
      </c>
    </row>
    <row r="17" ht="14.25" customHeight="1">
      <c r="A17" s="16" t="s">
        <v>50</v>
      </c>
      <c r="B17" s="34">
        <v>46038.0</v>
      </c>
      <c r="C17" s="7" t="s">
        <v>37</v>
      </c>
      <c r="D17" s="7" t="s">
        <v>53</v>
      </c>
      <c r="E17" s="7" t="s">
        <v>62</v>
      </c>
      <c r="F17" s="30">
        <v>338204.83999999997</v>
      </c>
    </row>
    <row r="18" ht="14.25" customHeight="1">
      <c r="A18" s="16" t="s">
        <v>50</v>
      </c>
      <c r="B18" s="34">
        <v>46038.0</v>
      </c>
      <c r="C18" s="7" t="s">
        <v>37</v>
      </c>
      <c r="D18" s="7" t="s">
        <v>53</v>
      </c>
      <c r="E18" s="7" t="s">
        <v>63</v>
      </c>
      <c r="F18" s="30">
        <v>338204.83999999997</v>
      </c>
    </row>
    <row r="19" ht="14.25" customHeight="1">
      <c r="A19" s="16" t="s">
        <v>50</v>
      </c>
      <c r="B19" s="34">
        <v>46038.0</v>
      </c>
      <c r="C19" s="7" t="s">
        <v>37</v>
      </c>
      <c r="D19" s="7" t="s">
        <v>53</v>
      </c>
      <c r="E19" s="7" t="s">
        <v>64</v>
      </c>
      <c r="F19" s="30">
        <v>338204.83999999997</v>
      </c>
    </row>
    <row r="20" ht="14.25" customHeight="1">
      <c r="A20" s="16" t="s">
        <v>50</v>
      </c>
      <c r="B20" s="34">
        <v>46038.0</v>
      </c>
      <c r="C20" s="7" t="s">
        <v>37</v>
      </c>
      <c r="D20" s="7" t="s">
        <v>53</v>
      </c>
      <c r="E20" s="7" t="s">
        <v>65</v>
      </c>
      <c r="F20" s="30">
        <v>338204.83999999997</v>
      </c>
    </row>
    <row r="21" ht="14.25" customHeight="1">
      <c r="A21" s="16" t="s">
        <v>66</v>
      </c>
      <c r="B21" s="34">
        <v>46041.0</v>
      </c>
      <c r="C21" s="7" t="s">
        <v>37</v>
      </c>
      <c r="D21" s="7" t="s">
        <v>68</v>
      </c>
      <c r="E21" s="7" t="s">
        <v>69</v>
      </c>
      <c r="F21" s="30">
        <v>460362.86000000004</v>
      </c>
    </row>
    <row r="22" ht="14.25" customHeight="1">
      <c r="A22" s="16" t="s">
        <v>66</v>
      </c>
      <c r="B22" s="34">
        <v>46041.0</v>
      </c>
      <c r="C22" s="7" t="s">
        <v>37</v>
      </c>
      <c r="D22" s="7" t="s">
        <v>68</v>
      </c>
      <c r="E22" s="7" t="s">
        <v>71</v>
      </c>
      <c r="F22" s="30">
        <v>460362.86000000004</v>
      </c>
    </row>
    <row r="23" ht="14.25" customHeight="1">
      <c r="A23" s="16" t="s">
        <v>66</v>
      </c>
      <c r="B23" s="34">
        <v>46041.0</v>
      </c>
      <c r="C23" s="7" t="s">
        <v>37</v>
      </c>
      <c r="D23" s="7" t="s">
        <v>72</v>
      </c>
      <c r="E23" s="7" t="s">
        <v>73</v>
      </c>
      <c r="F23" s="30">
        <v>3458682.64</v>
      </c>
    </row>
    <row r="24" ht="14.25" customHeight="1">
      <c r="A24" s="16" t="s">
        <v>66</v>
      </c>
      <c r="B24" s="34">
        <v>46041.0</v>
      </c>
      <c r="C24" s="7" t="s">
        <v>37</v>
      </c>
      <c r="D24" s="7" t="s">
        <v>77</v>
      </c>
      <c r="E24" s="7" t="s">
        <v>78</v>
      </c>
      <c r="F24" s="30">
        <v>162748.25</v>
      </c>
    </row>
    <row r="25" ht="14.25" customHeight="1">
      <c r="A25" s="16" t="s">
        <v>66</v>
      </c>
      <c r="B25" s="34">
        <v>46041.0</v>
      </c>
      <c r="C25" s="7" t="s">
        <v>37</v>
      </c>
      <c r="D25" s="7" t="s">
        <v>79</v>
      </c>
      <c r="E25" s="7" t="s">
        <v>80</v>
      </c>
      <c r="F25" s="30">
        <v>2561426.0</v>
      </c>
    </row>
    <row r="26" ht="14.25" customHeight="1">
      <c r="A26" s="16" t="s">
        <v>66</v>
      </c>
      <c r="B26" s="34">
        <v>46041.0</v>
      </c>
      <c r="C26" s="7" t="s">
        <v>37</v>
      </c>
      <c r="D26" s="7" t="s">
        <v>81</v>
      </c>
      <c r="E26" s="7" t="s">
        <v>82</v>
      </c>
      <c r="F26" s="30">
        <v>2747837.55</v>
      </c>
    </row>
    <row r="27" ht="14.25" customHeight="1">
      <c r="A27" s="16" t="s">
        <v>66</v>
      </c>
      <c r="B27" s="34">
        <v>46041.0</v>
      </c>
      <c r="C27" s="7" t="s">
        <v>37</v>
      </c>
      <c r="D27" s="7" t="s">
        <v>84</v>
      </c>
      <c r="E27" s="7" t="s">
        <v>86</v>
      </c>
      <c r="F27" s="30">
        <v>128255.0</v>
      </c>
    </row>
    <row r="28" ht="14.25" customHeight="1">
      <c r="A28" s="16" t="s">
        <v>66</v>
      </c>
      <c r="B28" s="34">
        <v>46041.0</v>
      </c>
      <c r="C28" s="7" t="s">
        <v>37</v>
      </c>
      <c r="D28" s="7" t="s">
        <v>84</v>
      </c>
      <c r="E28" s="7" t="s">
        <v>87</v>
      </c>
      <c r="F28" s="30">
        <v>392110.0</v>
      </c>
    </row>
    <row r="29" ht="14.25" customHeight="1">
      <c r="A29" s="16" t="s">
        <v>66</v>
      </c>
      <c r="B29" s="34">
        <v>46041.0</v>
      </c>
      <c r="C29" s="7" t="s">
        <v>37</v>
      </c>
      <c r="D29" s="7" t="s">
        <v>88</v>
      </c>
      <c r="E29" s="7" t="s">
        <v>90</v>
      </c>
      <c r="F29" s="30">
        <v>2881500.0</v>
      </c>
    </row>
    <row r="30" ht="14.25" customHeight="1">
      <c r="A30" s="16" t="s">
        <v>66</v>
      </c>
      <c r="B30" s="34">
        <v>46041.0</v>
      </c>
      <c r="C30" s="7" t="s">
        <v>37</v>
      </c>
      <c r="D30" s="7" t="s">
        <v>91</v>
      </c>
      <c r="E30" s="7" t="s">
        <v>92</v>
      </c>
      <c r="F30" s="30">
        <v>328819.49</v>
      </c>
    </row>
    <row r="31" ht="14.25" customHeight="1">
      <c r="A31" s="16" t="s">
        <v>66</v>
      </c>
      <c r="B31" s="34">
        <v>46041.0</v>
      </c>
      <c r="C31" s="7" t="s">
        <v>37</v>
      </c>
      <c r="D31" s="7" t="s">
        <v>91</v>
      </c>
      <c r="E31" s="7" t="s">
        <v>96</v>
      </c>
      <c r="F31" s="30">
        <v>328819.49</v>
      </c>
    </row>
    <row r="32" ht="14.25" customHeight="1">
      <c r="A32" s="16" t="s">
        <v>66</v>
      </c>
      <c r="B32" s="34">
        <v>46041.0</v>
      </c>
      <c r="C32" s="7" t="s">
        <v>37</v>
      </c>
      <c r="D32" s="7" t="s">
        <v>91</v>
      </c>
      <c r="E32" s="7" t="s">
        <v>97</v>
      </c>
      <c r="F32" s="30">
        <v>328819.49</v>
      </c>
    </row>
    <row r="33" ht="14.25" customHeight="1">
      <c r="A33" s="16" t="s">
        <v>66</v>
      </c>
      <c r="B33" s="34">
        <v>46041.0</v>
      </c>
      <c r="C33" s="7" t="s">
        <v>37</v>
      </c>
      <c r="D33" s="7" t="s">
        <v>99</v>
      </c>
      <c r="E33" s="7" t="s">
        <v>100</v>
      </c>
      <c r="F33" s="30">
        <v>219943.2</v>
      </c>
    </row>
    <row r="34" ht="14.25" customHeight="1">
      <c r="A34" s="16" t="s">
        <v>66</v>
      </c>
      <c r="B34" s="34">
        <v>46041.0</v>
      </c>
      <c r="C34" s="7" t="s">
        <v>37</v>
      </c>
      <c r="D34" s="7" t="s">
        <v>99</v>
      </c>
      <c r="E34" s="7" t="s">
        <v>101</v>
      </c>
      <c r="F34" s="30">
        <v>431523.27</v>
      </c>
    </row>
    <row r="35" ht="14.25" customHeight="1">
      <c r="A35" s="16" t="s">
        <v>66</v>
      </c>
      <c r="B35" s="34">
        <v>46041.0</v>
      </c>
      <c r="C35" s="7" t="s">
        <v>37</v>
      </c>
      <c r="D35" s="7" t="s">
        <v>99</v>
      </c>
      <c r="E35" s="7" t="s">
        <v>102</v>
      </c>
      <c r="F35" s="30">
        <v>48397.9</v>
      </c>
    </row>
    <row r="36" ht="14.25" customHeight="1">
      <c r="A36" s="16" t="s">
        <v>66</v>
      </c>
      <c r="B36" s="34">
        <v>46041.0</v>
      </c>
      <c r="C36" s="7" t="s">
        <v>37</v>
      </c>
      <c r="D36" s="7" t="s">
        <v>99</v>
      </c>
      <c r="E36" s="7" t="s">
        <v>103</v>
      </c>
      <c r="F36" s="30">
        <v>181229.4</v>
      </c>
    </row>
    <row r="37" ht="14.25" customHeight="1">
      <c r="A37" s="16" t="s">
        <v>66</v>
      </c>
      <c r="B37" s="34">
        <v>46041.0</v>
      </c>
      <c r="C37" s="7" t="s">
        <v>37</v>
      </c>
      <c r="D37" s="7" t="s">
        <v>105</v>
      </c>
      <c r="E37" s="7" t="s">
        <v>106</v>
      </c>
      <c r="F37" s="30">
        <v>2825000.0</v>
      </c>
    </row>
    <row r="38" ht="14.25" customHeight="1">
      <c r="A38" s="16" t="s">
        <v>66</v>
      </c>
      <c r="B38" s="34">
        <v>46041.0</v>
      </c>
      <c r="C38" s="7" t="s">
        <v>37</v>
      </c>
      <c r="D38" s="7" t="s">
        <v>107</v>
      </c>
      <c r="E38" s="7" t="s">
        <v>108</v>
      </c>
      <c r="F38" s="30">
        <v>540705.0</v>
      </c>
    </row>
    <row r="39" ht="14.25" customHeight="1">
      <c r="A39" s="16" t="s">
        <v>66</v>
      </c>
      <c r="B39" s="34">
        <v>46041.0</v>
      </c>
      <c r="C39" s="7" t="s">
        <v>37</v>
      </c>
      <c r="D39" s="7" t="s">
        <v>109</v>
      </c>
      <c r="E39" s="7" t="s">
        <v>110</v>
      </c>
      <c r="F39" s="30">
        <v>581385.0</v>
      </c>
    </row>
    <row r="40" ht="14.25" customHeight="1">
      <c r="A40" s="16" t="s">
        <v>66</v>
      </c>
      <c r="B40" s="34">
        <v>46041.0</v>
      </c>
      <c r="C40" s="7" t="s">
        <v>37</v>
      </c>
      <c r="D40" s="7" t="s">
        <v>111</v>
      </c>
      <c r="E40" s="7" t="s">
        <v>113</v>
      </c>
      <c r="F40" s="30">
        <v>1599950.0</v>
      </c>
    </row>
    <row r="41" ht="14.25" customHeight="1">
      <c r="A41" s="16" t="s">
        <v>114</v>
      </c>
      <c r="B41" s="34">
        <v>46041.0</v>
      </c>
      <c r="C41" s="7" t="s">
        <v>37</v>
      </c>
      <c r="D41" s="7" t="s">
        <v>115</v>
      </c>
      <c r="E41" s="7" t="s">
        <v>116</v>
      </c>
      <c r="F41" s="30">
        <v>75000.0</v>
      </c>
    </row>
    <row r="42" ht="14.25" customHeight="1">
      <c r="A42" s="16" t="s">
        <v>114</v>
      </c>
      <c r="B42" s="34">
        <v>46041.0</v>
      </c>
      <c r="C42" s="7" t="s">
        <v>37</v>
      </c>
      <c r="D42" s="7" t="s">
        <v>117</v>
      </c>
      <c r="E42" s="7" t="s">
        <v>118</v>
      </c>
      <c r="F42" s="30">
        <v>429965.0</v>
      </c>
    </row>
    <row r="43" ht="14.25" customHeight="1">
      <c r="A43" s="16" t="s">
        <v>114</v>
      </c>
      <c r="B43" s="34">
        <v>46041.0</v>
      </c>
      <c r="C43" s="7" t="s">
        <v>37</v>
      </c>
      <c r="D43" s="7" t="s">
        <v>119</v>
      </c>
      <c r="E43" s="7" t="s">
        <v>120</v>
      </c>
      <c r="F43" s="30">
        <v>664153.6000000001</v>
      </c>
    </row>
    <row r="44" ht="14.25" customHeight="1">
      <c r="A44" s="16" t="s">
        <v>114</v>
      </c>
      <c r="B44" s="34">
        <v>46041.0</v>
      </c>
      <c r="C44" s="7" t="s">
        <v>37</v>
      </c>
      <c r="D44" s="7" t="s">
        <v>123</v>
      </c>
      <c r="E44" s="7" t="s">
        <v>125</v>
      </c>
      <c r="F44" s="30">
        <v>52545.0</v>
      </c>
    </row>
    <row r="45" ht="14.25" customHeight="1">
      <c r="A45" s="16" t="s">
        <v>114</v>
      </c>
      <c r="B45" s="34">
        <v>46041.0</v>
      </c>
      <c r="C45" s="7" t="s">
        <v>37</v>
      </c>
      <c r="D45" s="7" t="s">
        <v>126</v>
      </c>
      <c r="E45" s="7" t="s">
        <v>127</v>
      </c>
      <c r="F45" s="30">
        <v>259080.0</v>
      </c>
    </row>
    <row r="46" ht="14.25" customHeight="1">
      <c r="A46" s="16" t="s">
        <v>114</v>
      </c>
      <c r="B46" s="34">
        <v>46041.0</v>
      </c>
      <c r="C46" s="7" t="s">
        <v>37</v>
      </c>
      <c r="D46" s="7" t="s">
        <v>128</v>
      </c>
      <c r="E46" s="7" t="s">
        <v>129</v>
      </c>
      <c r="F46" s="30">
        <v>86445.0</v>
      </c>
    </row>
    <row r="47" ht="14.25" customHeight="1">
      <c r="A47" s="16" t="s">
        <v>114</v>
      </c>
      <c r="B47" s="34">
        <v>46041.0</v>
      </c>
      <c r="C47" s="7" t="s">
        <v>37</v>
      </c>
      <c r="D47" s="7" t="s">
        <v>132</v>
      </c>
      <c r="E47" s="7" t="s">
        <v>133</v>
      </c>
      <c r="F47" s="30">
        <v>755519.13</v>
      </c>
    </row>
    <row r="48" ht="14.25" customHeight="1">
      <c r="A48" s="16" t="s">
        <v>114</v>
      </c>
      <c r="B48" s="34">
        <v>46041.0</v>
      </c>
      <c r="C48" s="7" t="s">
        <v>37</v>
      </c>
      <c r="D48" s="7" t="s">
        <v>117</v>
      </c>
      <c r="E48" s="7" t="s">
        <v>134</v>
      </c>
      <c r="F48" s="30">
        <v>605341.0</v>
      </c>
    </row>
    <row r="49" ht="14.25" customHeight="1">
      <c r="A49" s="16" t="s">
        <v>114</v>
      </c>
      <c r="B49" s="34">
        <v>46041.0</v>
      </c>
      <c r="C49" s="7" t="s">
        <v>37</v>
      </c>
      <c r="D49" s="7" t="s">
        <v>135</v>
      </c>
      <c r="E49" s="7" t="s">
        <v>136</v>
      </c>
      <c r="F49" s="30">
        <v>282782.5</v>
      </c>
    </row>
    <row r="50" ht="14.25" customHeight="1">
      <c r="A50" s="16" t="s">
        <v>114</v>
      </c>
      <c r="B50" s="34">
        <v>46041.0</v>
      </c>
      <c r="C50" s="7" t="s">
        <v>37</v>
      </c>
      <c r="D50" s="7" t="s">
        <v>138</v>
      </c>
      <c r="E50" s="7" t="s">
        <v>139</v>
      </c>
      <c r="F50" s="30">
        <v>103887.0</v>
      </c>
    </row>
    <row r="51" ht="14.25" customHeight="1">
      <c r="A51" s="16" t="s">
        <v>114</v>
      </c>
      <c r="B51" s="34">
        <v>46041.0</v>
      </c>
      <c r="C51" s="7" t="s">
        <v>37</v>
      </c>
      <c r="D51" s="7" t="s">
        <v>141</v>
      </c>
      <c r="E51" s="7" t="s">
        <v>143</v>
      </c>
      <c r="F51" s="30">
        <v>89413.2</v>
      </c>
    </row>
    <row r="52" ht="14.25" customHeight="1">
      <c r="A52" s="16" t="s">
        <v>114</v>
      </c>
      <c r="B52" s="34">
        <v>46041.0</v>
      </c>
      <c r="C52" s="7" t="s">
        <v>37</v>
      </c>
      <c r="D52" s="7" t="s">
        <v>138</v>
      </c>
      <c r="E52" s="7" t="s">
        <v>144</v>
      </c>
      <c r="F52" s="30">
        <v>664275.0</v>
      </c>
    </row>
    <row r="53" ht="14.25" customHeight="1">
      <c r="A53" s="16" t="s">
        <v>114</v>
      </c>
      <c r="B53" s="34">
        <v>46041.0</v>
      </c>
      <c r="C53" s="7" t="s">
        <v>37</v>
      </c>
      <c r="D53" s="7" t="s">
        <v>141</v>
      </c>
      <c r="E53" s="7" t="s">
        <v>145</v>
      </c>
      <c r="F53" s="30">
        <v>48900.0</v>
      </c>
    </row>
    <row r="54" ht="14.25" customHeight="1">
      <c r="A54" s="16" t="s">
        <v>114</v>
      </c>
      <c r="B54" s="34">
        <v>46041.0</v>
      </c>
      <c r="C54" s="7" t="s">
        <v>37</v>
      </c>
      <c r="D54" s="7" t="s">
        <v>147</v>
      </c>
      <c r="E54" s="7" t="s">
        <v>148</v>
      </c>
      <c r="F54" s="30">
        <v>17500.0</v>
      </c>
    </row>
    <row r="55" ht="14.25" customHeight="1">
      <c r="A55" s="16" t="s">
        <v>114</v>
      </c>
      <c r="B55" s="34">
        <v>46041.0</v>
      </c>
      <c r="C55" s="7" t="s">
        <v>37</v>
      </c>
      <c r="D55" s="7" t="s">
        <v>149</v>
      </c>
      <c r="E55" s="7" t="s">
        <v>150</v>
      </c>
      <c r="F55" s="30">
        <v>113678.0</v>
      </c>
    </row>
    <row r="56" ht="14.25" customHeight="1">
      <c r="A56" s="16" t="s">
        <v>114</v>
      </c>
      <c r="B56" s="34">
        <v>46041.0</v>
      </c>
      <c r="C56" s="7" t="s">
        <v>37</v>
      </c>
      <c r="D56" s="7" t="s">
        <v>151</v>
      </c>
      <c r="E56" s="7" t="s">
        <v>152</v>
      </c>
      <c r="F56" s="30">
        <v>184700.0</v>
      </c>
    </row>
    <row r="57" ht="14.25" customHeight="1">
      <c r="A57" s="16" t="s">
        <v>114</v>
      </c>
      <c r="B57" s="34">
        <v>46041.0</v>
      </c>
      <c r="C57" s="7" t="s">
        <v>37</v>
      </c>
      <c r="D57" s="7" t="s">
        <v>154</v>
      </c>
      <c r="E57" s="7" t="s">
        <v>155</v>
      </c>
      <c r="F57" s="30">
        <v>418700.0</v>
      </c>
    </row>
    <row r="58" ht="14.25" customHeight="1">
      <c r="A58" s="16" t="s">
        <v>114</v>
      </c>
      <c r="B58" s="34">
        <v>46041.0</v>
      </c>
      <c r="C58" s="7" t="s">
        <v>37</v>
      </c>
      <c r="D58" s="7" t="s">
        <v>157</v>
      </c>
      <c r="E58" s="7" t="s">
        <v>158</v>
      </c>
      <c r="F58" s="30">
        <v>500387.70999999996</v>
      </c>
    </row>
    <row r="59" ht="14.25" customHeight="1">
      <c r="A59" s="16" t="s">
        <v>114</v>
      </c>
      <c r="B59" s="34">
        <v>46041.0</v>
      </c>
      <c r="C59" s="7" t="s">
        <v>37</v>
      </c>
      <c r="D59" s="7" t="s">
        <v>159</v>
      </c>
      <c r="E59" s="7" t="s">
        <v>160</v>
      </c>
      <c r="F59" s="30">
        <v>2386880.81</v>
      </c>
    </row>
    <row r="60" ht="14.25" customHeight="1">
      <c r="A60" s="16" t="s">
        <v>161</v>
      </c>
      <c r="B60" s="34">
        <v>46042.0</v>
      </c>
      <c r="C60" s="7" t="s">
        <v>37</v>
      </c>
      <c r="D60" s="7" t="s">
        <v>162</v>
      </c>
      <c r="E60" s="7" t="s">
        <v>163</v>
      </c>
      <c r="F60" s="30">
        <v>73068.29</v>
      </c>
    </row>
    <row r="61" ht="14.25" customHeight="1">
      <c r="A61" s="16" t="s">
        <v>161</v>
      </c>
      <c r="B61" s="34">
        <v>46042.0</v>
      </c>
      <c r="C61" s="7" t="s">
        <v>37</v>
      </c>
      <c r="D61" s="7" t="s">
        <v>162</v>
      </c>
      <c r="E61" s="7" t="s">
        <v>164</v>
      </c>
      <c r="F61" s="30">
        <v>9175.0</v>
      </c>
    </row>
    <row r="62" ht="14.25" customHeight="1">
      <c r="A62" s="16" t="s">
        <v>161</v>
      </c>
      <c r="B62" s="34">
        <v>46042.0</v>
      </c>
      <c r="C62" s="7" t="s">
        <v>37</v>
      </c>
      <c r="D62" s="7" t="s">
        <v>162</v>
      </c>
      <c r="E62" s="7" t="s">
        <v>166</v>
      </c>
      <c r="F62" s="30">
        <v>12580.0</v>
      </c>
    </row>
    <row r="63" ht="14.25" customHeight="1">
      <c r="A63" s="16" t="s">
        <v>161</v>
      </c>
      <c r="B63" s="34">
        <v>46042.0</v>
      </c>
      <c r="C63" s="7" t="s">
        <v>37</v>
      </c>
      <c r="D63" s="7" t="s">
        <v>162</v>
      </c>
      <c r="E63" s="7" t="s">
        <v>167</v>
      </c>
      <c r="F63" s="30">
        <v>136480.0</v>
      </c>
    </row>
    <row r="64" ht="14.25" customHeight="1">
      <c r="A64" s="16" t="s">
        <v>161</v>
      </c>
      <c r="B64" s="34">
        <v>46042.0</v>
      </c>
      <c r="C64" s="7" t="s">
        <v>37</v>
      </c>
      <c r="D64" s="7" t="s">
        <v>162</v>
      </c>
      <c r="E64" s="7" t="s">
        <v>168</v>
      </c>
      <c r="F64" s="30">
        <v>27172.24</v>
      </c>
    </row>
    <row r="65" ht="14.25" customHeight="1">
      <c r="A65" s="16" t="s">
        <v>161</v>
      </c>
      <c r="B65" s="34">
        <v>46042.0</v>
      </c>
      <c r="C65" s="7" t="s">
        <v>37</v>
      </c>
      <c r="D65" s="7" t="s">
        <v>162</v>
      </c>
      <c r="E65" s="7" t="s">
        <v>171</v>
      </c>
      <c r="F65" s="30">
        <v>89850.0</v>
      </c>
    </row>
    <row r="66" ht="14.25" customHeight="1">
      <c r="A66" s="16" t="s">
        <v>161</v>
      </c>
      <c r="B66" s="34">
        <v>46042.0</v>
      </c>
      <c r="C66" s="7" t="s">
        <v>37</v>
      </c>
      <c r="D66" s="7" t="s">
        <v>162</v>
      </c>
      <c r="E66" s="7" t="s">
        <v>173</v>
      </c>
      <c r="F66" s="30">
        <v>704900.0</v>
      </c>
    </row>
    <row r="67" ht="14.25" customHeight="1">
      <c r="A67" s="16" t="s">
        <v>161</v>
      </c>
      <c r="B67" s="34">
        <v>46042.0</v>
      </c>
      <c r="C67" s="7" t="s">
        <v>37</v>
      </c>
      <c r="D67" s="7" t="s">
        <v>162</v>
      </c>
      <c r="E67" s="7" t="s">
        <v>175</v>
      </c>
      <c r="F67" s="30">
        <v>59890.0</v>
      </c>
    </row>
    <row r="68" ht="14.25" customHeight="1">
      <c r="A68" s="16" t="s">
        <v>161</v>
      </c>
      <c r="B68" s="34">
        <v>46042.0</v>
      </c>
      <c r="C68" s="7" t="s">
        <v>37</v>
      </c>
      <c r="D68" s="7" t="s">
        <v>162</v>
      </c>
      <c r="E68" s="7" t="s">
        <v>176</v>
      </c>
      <c r="F68" s="30">
        <v>33900.0</v>
      </c>
    </row>
    <row r="69" ht="14.25" customHeight="1">
      <c r="A69" s="16" t="s">
        <v>161</v>
      </c>
      <c r="B69" s="34">
        <v>46042.0</v>
      </c>
      <c r="C69" s="7" t="s">
        <v>37</v>
      </c>
      <c r="D69" s="7" t="s">
        <v>162</v>
      </c>
      <c r="E69" s="7" t="s">
        <v>177</v>
      </c>
      <c r="F69" s="30">
        <v>5800.0</v>
      </c>
    </row>
    <row r="70" ht="14.25" customHeight="1">
      <c r="A70" s="16" t="s">
        <v>161</v>
      </c>
      <c r="B70" s="34">
        <v>46042.0</v>
      </c>
      <c r="C70" s="7" t="s">
        <v>37</v>
      </c>
      <c r="D70" s="7" t="s">
        <v>162</v>
      </c>
      <c r="E70" s="7" t="s">
        <v>180</v>
      </c>
      <c r="F70" s="30">
        <v>177430.0</v>
      </c>
    </row>
    <row r="71" ht="14.25" customHeight="1">
      <c r="A71" s="16" t="s">
        <v>161</v>
      </c>
      <c r="B71" s="34">
        <v>46042.0</v>
      </c>
      <c r="C71" s="7" t="s">
        <v>37</v>
      </c>
      <c r="D71" s="7" t="s">
        <v>162</v>
      </c>
      <c r="E71" s="7" t="s">
        <v>181</v>
      </c>
      <c r="F71" s="30">
        <v>6500.0</v>
      </c>
    </row>
    <row r="72" ht="14.25" customHeight="1">
      <c r="A72" s="16" t="s">
        <v>161</v>
      </c>
      <c r="B72" s="34">
        <v>46042.0</v>
      </c>
      <c r="C72" s="7" t="s">
        <v>37</v>
      </c>
      <c r="D72" s="7" t="s">
        <v>162</v>
      </c>
      <c r="E72" s="7" t="s">
        <v>183</v>
      </c>
      <c r="F72" s="30">
        <v>28341.3</v>
      </c>
    </row>
    <row r="73" ht="14.25" customHeight="1">
      <c r="A73" s="16" t="s">
        <v>161</v>
      </c>
      <c r="B73" s="34">
        <v>46042.0</v>
      </c>
      <c r="C73" s="7" t="s">
        <v>37</v>
      </c>
      <c r="D73" s="7" t="s">
        <v>162</v>
      </c>
      <c r="E73" s="7" t="s">
        <v>185</v>
      </c>
      <c r="F73" s="30">
        <v>43000.01</v>
      </c>
    </row>
    <row r="74" ht="14.25" customHeight="1">
      <c r="A74" s="16" t="s">
        <v>161</v>
      </c>
      <c r="B74" s="34">
        <v>46042.0</v>
      </c>
      <c r="C74" s="7" t="s">
        <v>37</v>
      </c>
      <c r="D74" s="7" t="s">
        <v>162</v>
      </c>
      <c r="E74" s="7" t="s">
        <v>186</v>
      </c>
      <c r="F74" s="30">
        <v>1950.0</v>
      </c>
    </row>
    <row r="75" ht="14.25" customHeight="1">
      <c r="A75" s="16" t="s">
        <v>161</v>
      </c>
      <c r="B75" s="34">
        <v>46042.0</v>
      </c>
      <c r="C75" s="7" t="s">
        <v>37</v>
      </c>
      <c r="D75" s="7" t="s">
        <v>162</v>
      </c>
      <c r="E75" s="7" t="s">
        <v>188</v>
      </c>
      <c r="F75" s="30">
        <v>824.0</v>
      </c>
    </row>
    <row r="76" ht="14.25" customHeight="1">
      <c r="A76" s="16" t="s">
        <v>161</v>
      </c>
      <c r="B76" s="34">
        <v>46042.0</v>
      </c>
      <c r="C76" s="7" t="s">
        <v>37</v>
      </c>
      <c r="D76" s="7" t="s">
        <v>162</v>
      </c>
      <c r="E76" s="7" t="s">
        <v>190</v>
      </c>
      <c r="F76" s="30">
        <v>41301.5</v>
      </c>
    </row>
    <row r="77" ht="14.25" customHeight="1">
      <c r="A77" s="16" t="s">
        <v>161</v>
      </c>
      <c r="B77" s="34">
        <v>46042.0</v>
      </c>
      <c r="C77" s="7" t="s">
        <v>37</v>
      </c>
      <c r="D77" s="7" t="s">
        <v>162</v>
      </c>
      <c r="E77" s="7" t="s">
        <v>192</v>
      </c>
      <c r="F77" s="30">
        <v>3600.0</v>
      </c>
    </row>
    <row r="78" ht="14.25" customHeight="1">
      <c r="A78" s="16" t="s">
        <v>161</v>
      </c>
      <c r="B78" s="34">
        <v>46042.0</v>
      </c>
      <c r="C78" s="7" t="s">
        <v>37</v>
      </c>
      <c r="D78" s="7" t="s">
        <v>162</v>
      </c>
      <c r="E78" s="7" t="s">
        <v>196</v>
      </c>
      <c r="F78" s="30">
        <v>38500.0</v>
      </c>
    </row>
    <row r="79" ht="14.25" customHeight="1">
      <c r="A79" s="16" t="s">
        <v>161</v>
      </c>
      <c r="B79" s="34">
        <v>46042.0</v>
      </c>
      <c r="C79" s="7" t="s">
        <v>37</v>
      </c>
      <c r="D79" s="7" t="s">
        <v>162</v>
      </c>
      <c r="E79" s="7" t="s">
        <v>197</v>
      </c>
      <c r="F79" s="30">
        <v>188486.03</v>
      </c>
    </row>
    <row r="80" ht="14.25" customHeight="1">
      <c r="A80" s="16" t="s">
        <v>161</v>
      </c>
      <c r="B80" s="34">
        <v>46042.0</v>
      </c>
      <c r="C80" s="7" t="s">
        <v>37</v>
      </c>
      <c r="D80" s="7" t="s">
        <v>162</v>
      </c>
      <c r="E80" s="7" t="s">
        <v>198</v>
      </c>
      <c r="F80" s="30">
        <v>209897.5</v>
      </c>
    </row>
    <row r="81" ht="14.25" customHeight="1">
      <c r="A81" s="16" t="s">
        <v>161</v>
      </c>
      <c r="B81" s="34">
        <v>46042.0</v>
      </c>
      <c r="C81" s="7" t="s">
        <v>37</v>
      </c>
      <c r="D81" s="7" t="s">
        <v>162</v>
      </c>
      <c r="E81" s="7" t="s">
        <v>200</v>
      </c>
      <c r="F81" s="30">
        <v>67500.0</v>
      </c>
    </row>
    <row r="82" ht="14.25" customHeight="1">
      <c r="A82" s="16" t="s">
        <v>202</v>
      </c>
      <c r="B82" s="34">
        <v>46043.0</v>
      </c>
      <c r="C82" s="7" t="s">
        <v>37</v>
      </c>
      <c r="D82" s="7" t="s">
        <v>203</v>
      </c>
      <c r="E82" s="7" t="s">
        <v>205</v>
      </c>
      <c r="F82" s="30">
        <v>1.493521566E7</v>
      </c>
    </row>
    <row r="83" ht="14.25" customHeight="1">
      <c r="A83" s="16" t="s">
        <v>206</v>
      </c>
      <c r="B83" s="34">
        <v>46044.0</v>
      </c>
      <c r="C83" s="7" t="s">
        <v>37</v>
      </c>
      <c r="D83" s="7" t="s">
        <v>207</v>
      </c>
      <c r="E83" s="7" t="s">
        <v>208</v>
      </c>
      <c r="F83" s="30">
        <v>1823578.0</v>
      </c>
    </row>
    <row r="84" ht="14.25" customHeight="1">
      <c r="A84" s="16" t="s">
        <v>209</v>
      </c>
      <c r="B84" s="34">
        <v>46048.0</v>
      </c>
      <c r="C84" s="7" t="s">
        <v>37</v>
      </c>
      <c r="D84" s="7" t="s">
        <v>210</v>
      </c>
      <c r="E84" s="7" t="s">
        <v>211</v>
      </c>
      <c r="F84" s="30">
        <v>2.831903703E7</v>
      </c>
    </row>
    <row r="85" ht="14.25" customHeight="1">
      <c r="A85" s="16" t="s">
        <v>213</v>
      </c>
      <c r="B85" s="34">
        <v>46036.0</v>
      </c>
      <c r="C85" s="7" t="s">
        <v>37</v>
      </c>
      <c r="D85" s="7" t="s">
        <v>215</v>
      </c>
      <c r="E85" s="7" t="s">
        <v>216</v>
      </c>
      <c r="F85" s="30">
        <v>8349150.0</v>
      </c>
    </row>
    <row r="86" ht="14.25" customHeight="1">
      <c r="A86" s="16" t="s">
        <v>213</v>
      </c>
      <c r="B86" s="34">
        <v>46036.0</v>
      </c>
      <c r="C86" s="7" t="s">
        <v>37</v>
      </c>
      <c r="D86" s="7" t="s">
        <v>215</v>
      </c>
      <c r="E86" s="7" t="s">
        <v>217</v>
      </c>
      <c r="F86" s="30">
        <v>1391535.0</v>
      </c>
    </row>
    <row r="87" ht="14.25" customHeight="1">
      <c r="A87" s="16" t="s">
        <v>213</v>
      </c>
      <c r="B87" s="34">
        <v>46036.0</v>
      </c>
      <c r="C87" s="7" t="s">
        <v>37</v>
      </c>
      <c r="D87" s="7" t="s">
        <v>215</v>
      </c>
      <c r="E87" s="7" t="s">
        <v>219</v>
      </c>
      <c r="F87" s="30">
        <v>4174582.0</v>
      </c>
    </row>
    <row r="88" ht="14.25" customHeight="1">
      <c r="A88" s="16" t="s">
        <v>213</v>
      </c>
      <c r="B88" s="34">
        <v>46036.0</v>
      </c>
      <c r="C88" s="7" t="s">
        <v>37</v>
      </c>
      <c r="D88" s="7" t="s">
        <v>215</v>
      </c>
      <c r="E88" s="7" t="s">
        <v>222</v>
      </c>
      <c r="F88" s="30">
        <v>1.5084124E7</v>
      </c>
    </row>
    <row r="89" ht="14.25" customHeight="1">
      <c r="A89" s="16" t="s">
        <v>213</v>
      </c>
      <c r="B89" s="34">
        <v>46036.0</v>
      </c>
      <c r="C89" s="7" t="s">
        <v>37</v>
      </c>
      <c r="D89" s="7" t="s">
        <v>215</v>
      </c>
      <c r="E89" s="7" t="s">
        <v>223</v>
      </c>
      <c r="F89" s="30">
        <v>2.57432E7</v>
      </c>
    </row>
    <row r="90" ht="14.25" customHeight="1">
      <c r="A90" s="16" t="s">
        <v>224</v>
      </c>
      <c r="B90" s="34">
        <v>46043.0</v>
      </c>
      <c r="C90" s="7" t="s">
        <v>37</v>
      </c>
      <c r="D90" s="7" t="s">
        <v>225</v>
      </c>
      <c r="E90" s="7" t="s">
        <v>226</v>
      </c>
      <c r="F90" s="30">
        <v>923995.0</v>
      </c>
    </row>
    <row r="91" ht="14.25" customHeight="1">
      <c r="A91" s="16" t="s">
        <v>224</v>
      </c>
      <c r="B91" s="34">
        <v>46043.0</v>
      </c>
      <c r="C91" s="7" t="s">
        <v>37</v>
      </c>
      <c r="D91" s="7" t="s">
        <v>72</v>
      </c>
      <c r="E91" s="7" t="s">
        <v>228</v>
      </c>
      <c r="F91" s="30">
        <v>45795.0</v>
      </c>
    </row>
    <row r="92" ht="14.25" customHeight="1">
      <c r="A92" s="16" t="s">
        <v>230</v>
      </c>
      <c r="B92" s="34">
        <v>46049.0</v>
      </c>
      <c r="C92" s="7" t="s">
        <v>37</v>
      </c>
      <c r="D92" s="7" t="s">
        <v>72</v>
      </c>
      <c r="E92" s="7" t="s">
        <v>231</v>
      </c>
      <c r="F92" s="30">
        <v>109620.0</v>
      </c>
    </row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